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520" windowHeight="12480" activeTab="4"/>
  </bookViews>
  <sheets>
    <sheet name="21.5. 2019" sheetId="16" r:id="rId1"/>
    <sheet name="28.5. 2019" sheetId="18" r:id="rId2"/>
    <sheet name="3.6.2019" sheetId="19" r:id="rId3"/>
    <sheet name="CSV Import" sheetId="15" r:id="rId4"/>
    <sheet name="Přihlášky_Prehled" sheetId="12" r:id="rId5"/>
    <sheet name="Kalkulace" sheetId="20" r:id="rId6"/>
  </sheets>
  <calcPr calcId="145621"/>
</workbook>
</file>

<file path=xl/calcChain.xml><?xml version="1.0" encoding="utf-8"?>
<calcChain xmlns="http://schemas.openxmlformats.org/spreadsheetml/2006/main">
  <c r="BT221" i="12" l="1"/>
  <c r="BT220" i="12"/>
  <c r="BT219" i="12"/>
  <c r="BT218" i="12"/>
  <c r="BT217" i="12"/>
  <c r="BT216" i="12"/>
  <c r="BT215" i="12"/>
  <c r="BT214" i="12"/>
  <c r="BT213" i="12"/>
  <c r="BT212" i="12"/>
  <c r="BT211" i="12"/>
  <c r="BT210" i="12"/>
  <c r="BT209" i="12"/>
  <c r="BT208" i="12"/>
  <c r="BT207" i="12"/>
  <c r="BT206" i="12"/>
  <c r="BT205" i="12"/>
  <c r="BT204" i="12"/>
  <c r="BT203" i="12"/>
  <c r="BT202" i="12"/>
  <c r="BT201" i="12"/>
  <c r="BT200" i="12"/>
  <c r="BT199" i="12"/>
  <c r="BT198" i="12"/>
  <c r="BT197" i="12"/>
  <c r="BT196" i="12"/>
  <c r="BT195" i="12"/>
  <c r="BT194" i="12"/>
  <c r="BT193" i="12"/>
  <c r="BT192" i="12"/>
  <c r="BT191" i="12"/>
  <c r="BT190" i="12"/>
  <c r="BT189" i="12"/>
  <c r="BT188" i="12"/>
  <c r="BT187" i="12"/>
  <c r="BT186" i="12"/>
  <c r="BT185" i="12"/>
  <c r="BT184" i="12"/>
  <c r="BT183" i="12"/>
  <c r="BT182" i="12"/>
  <c r="BT181" i="12"/>
  <c r="BT180" i="12"/>
  <c r="BT179" i="12"/>
  <c r="BT178" i="12"/>
  <c r="BT177" i="12"/>
  <c r="BT176" i="12"/>
  <c r="BT175" i="12"/>
  <c r="BT174" i="12"/>
  <c r="BT173" i="12"/>
  <c r="BT172" i="12"/>
  <c r="BT171" i="12"/>
  <c r="BT170" i="12"/>
  <c r="BT169" i="12"/>
  <c r="BT168" i="12"/>
  <c r="BT167" i="12"/>
  <c r="BT166" i="12"/>
  <c r="BT165" i="12"/>
  <c r="BT164" i="12"/>
  <c r="BT163" i="12"/>
  <c r="BT162" i="12"/>
  <c r="BT161" i="12"/>
  <c r="BT160" i="12"/>
  <c r="BT159" i="12"/>
  <c r="BT158" i="12"/>
  <c r="BT157" i="12"/>
  <c r="BT156" i="12"/>
  <c r="BT155" i="12"/>
  <c r="BT154" i="12"/>
  <c r="BT153" i="12"/>
  <c r="BT152" i="12"/>
  <c r="BT151" i="12"/>
  <c r="BT150" i="12"/>
  <c r="BT149" i="12"/>
  <c r="BT148" i="12"/>
  <c r="BT147" i="12"/>
  <c r="BT146" i="12"/>
  <c r="BT145" i="12"/>
  <c r="BT144" i="12"/>
  <c r="BT143" i="12"/>
  <c r="BT142" i="12"/>
  <c r="BT141" i="12"/>
  <c r="BT140" i="12"/>
  <c r="BT139" i="12"/>
  <c r="BT138" i="12"/>
  <c r="BT137" i="12"/>
  <c r="BT136" i="12"/>
  <c r="BT135" i="12"/>
  <c r="BT134" i="12"/>
  <c r="BT133" i="12"/>
  <c r="BT132" i="12"/>
  <c r="BT131" i="12"/>
  <c r="BT130" i="12"/>
  <c r="BT129" i="12"/>
  <c r="BT128" i="12"/>
  <c r="BT127" i="12"/>
  <c r="BT126" i="12"/>
  <c r="BT125" i="12"/>
  <c r="BT124" i="12"/>
  <c r="BT123" i="12"/>
  <c r="BT122" i="12"/>
  <c r="BT121" i="12"/>
  <c r="BT120" i="12"/>
  <c r="BT119" i="12"/>
  <c r="BT118" i="12"/>
  <c r="BT117" i="12"/>
  <c r="BT116" i="12"/>
  <c r="BT115" i="12"/>
  <c r="BT114" i="12"/>
  <c r="BT113" i="12"/>
  <c r="BT112" i="12"/>
  <c r="BT111" i="12"/>
  <c r="BT110" i="12"/>
  <c r="BT109" i="12"/>
  <c r="BT108" i="12"/>
  <c r="BT107" i="12"/>
  <c r="BT106" i="12"/>
  <c r="BT105" i="12"/>
  <c r="BT104" i="12"/>
  <c r="BT103" i="12"/>
  <c r="BT102" i="12"/>
  <c r="BT101" i="12"/>
  <c r="BT100" i="12"/>
  <c r="BT99" i="12"/>
  <c r="BT98" i="12"/>
  <c r="BT97" i="12"/>
  <c r="BT96" i="12"/>
  <c r="BT95" i="12"/>
  <c r="BT94" i="12"/>
  <c r="BT93" i="12"/>
  <c r="BT92" i="12"/>
  <c r="BT91" i="12"/>
  <c r="BT90" i="12"/>
  <c r="BT89" i="12"/>
  <c r="BT88" i="12"/>
  <c r="BT87" i="12"/>
  <c r="BT86" i="12"/>
  <c r="BT85" i="12"/>
  <c r="BT84" i="12"/>
  <c r="BT83" i="12"/>
  <c r="BT82" i="12"/>
  <c r="BT81" i="12"/>
  <c r="BT80" i="12"/>
  <c r="BT79" i="12"/>
  <c r="BT78" i="12"/>
  <c r="BT77" i="12"/>
  <c r="BT76" i="12"/>
  <c r="BT75" i="12"/>
  <c r="BT74" i="12"/>
  <c r="BT73" i="12"/>
  <c r="BT72" i="12"/>
  <c r="BT71" i="12"/>
  <c r="BT70" i="12"/>
  <c r="BT69" i="12"/>
  <c r="BT68" i="12"/>
  <c r="BT67" i="12"/>
  <c r="BT66" i="12"/>
  <c r="BT65" i="12"/>
  <c r="BT64" i="12"/>
  <c r="BT63" i="12"/>
  <c r="BT62" i="12"/>
  <c r="BT61" i="12"/>
  <c r="BT60" i="12"/>
  <c r="BT59" i="12"/>
  <c r="BT58" i="12"/>
  <c r="BT57" i="12"/>
  <c r="BT56" i="12"/>
  <c r="BT55" i="12"/>
  <c r="BT54" i="12"/>
  <c r="BT53" i="12"/>
  <c r="BT52" i="12"/>
  <c r="BT51" i="12"/>
  <c r="BT50" i="12"/>
  <c r="BT49" i="12"/>
  <c r="BT48" i="12"/>
  <c r="BT47" i="12"/>
  <c r="BT46" i="12"/>
  <c r="BT45" i="12"/>
  <c r="BT44" i="12"/>
  <c r="BT43" i="12"/>
  <c r="BT42" i="12"/>
  <c r="BT41" i="12"/>
  <c r="BT40" i="12"/>
  <c r="BT39" i="12"/>
  <c r="BT38" i="12"/>
  <c r="BT37" i="12"/>
  <c r="BT36" i="12"/>
  <c r="BT35" i="12"/>
  <c r="BT34" i="12"/>
  <c r="BT33" i="12"/>
  <c r="BT32" i="12"/>
  <c r="BT31" i="12"/>
  <c r="BT30" i="12"/>
  <c r="BT29" i="12"/>
  <c r="BT28" i="12"/>
  <c r="BT27" i="12"/>
  <c r="BT26" i="12"/>
  <c r="BT25" i="12"/>
  <c r="BT24" i="12"/>
  <c r="BT23" i="12"/>
  <c r="BT22" i="12"/>
  <c r="BT21" i="12"/>
  <c r="BT20" i="12"/>
  <c r="BT19" i="12"/>
  <c r="BT18" i="12"/>
  <c r="BT17" i="12"/>
  <c r="BT16" i="12"/>
  <c r="BT15" i="12"/>
  <c r="BT14" i="12"/>
  <c r="BT13" i="12"/>
  <c r="BT12" i="12"/>
  <c r="BT11" i="12"/>
  <c r="BT10" i="12"/>
  <c r="BT9" i="12"/>
  <c r="BT8" i="12"/>
  <c r="BT7" i="12"/>
  <c r="BT6" i="12"/>
  <c r="BT5" i="12"/>
  <c r="BT4" i="12"/>
  <c r="BT3" i="12"/>
  <c r="BT2" i="12"/>
  <c r="BF221" i="12"/>
  <c r="BF220" i="12"/>
  <c r="BF219" i="12"/>
  <c r="BF218" i="12"/>
  <c r="BF217" i="12"/>
  <c r="BF216" i="12"/>
  <c r="BF215" i="12"/>
  <c r="BF214" i="12"/>
  <c r="BF213" i="12"/>
  <c r="BF212" i="12"/>
  <c r="BF211" i="12"/>
  <c r="BF210" i="12"/>
  <c r="BF209" i="12"/>
  <c r="BF208" i="12"/>
  <c r="BF207" i="12"/>
  <c r="BF206" i="12"/>
  <c r="BF205" i="12"/>
  <c r="BF204" i="12"/>
  <c r="BF203" i="12"/>
  <c r="BF202" i="12"/>
  <c r="BF201" i="12"/>
  <c r="BF200" i="12"/>
  <c r="BF199" i="12"/>
  <c r="BF198" i="12"/>
  <c r="BF197" i="12"/>
  <c r="BF196" i="12"/>
  <c r="BF195" i="12"/>
  <c r="BF194" i="12"/>
  <c r="BF193" i="12"/>
  <c r="BF192" i="12"/>
  <c r="BF191" i="12"/>
  <c r="BF190" i="12"/>
  <c r="BF189" i="12"/>
  <c r="BF188" i="12"/>
  <c r="BF187" i="12"/>
  <c r="BF186" i="12"/>
  <c r="BF185" i="12"/>
  <c r="BF184" i="12"/>
  <c r="BF183" i="12"/>
  <c r="BF182" i="12"/>
  <c r="BF181" i="12"/>
  <c r="BF180" i="12"/>
  <c r="BF179" i="12"/>
  <c r="BF178" i="12"/>
  <c r="BF177" i="12"/>
  <c r="BF176" i="12"/>
  <c r="BF175" i="12"/>
  <c r="BF174" i="12"/>
  <c r="BF173" i="12"/>
  <c r="BF172" i="12"/>
  <c r="BF171" i="12"/>
  <c r="BF170" i="12"/>
  <c r="BF169" i="12"/>
  <c r="BF168" i="12"/>
  <c r="BF167" i="12"/>
  <c r="BF166" i="12"/>
  <c r="BF165" i="12"/>
  <c r="BF164" i="12"/>
  <c r="BF163" i="12"/>
  <c r="BF162" i="12"/>
  <c r="BF161" i="12"/>
  <c r="BF160" i="12"/>
  <c r="BF159" i="12"/>
  <c r="BF158" i="12"/>
  <c r="BF157" i="12"/>
  <c r="BF156" i="12"/>
  <c r="BF155" i="12"/>
  <c r="BF154" i="12"/>
  <c r="BF153" i="12"/>
  <c r="BF152" i="12"/>
  <c r="BF151" i="12"/>
  <c r="BF150" i="12"/>
  <c r="BF149" i="12"/>
  <c r="BF148" i="12"/>
  <c r="BF147" i="12"/>
  <c r="BF146" i="12"/>
  <c r="BF145" i="12"/>
  <c r="BF144" i="12"/>
  <c r="BF143" i="12"/>
  <c r="BF142" i="12"/>
  <c r="BF141" i="12"/>
  <c r="BF140" i="12"/>
  <c r="BF139" i="12"/>
  <c r="BF138" i="12"/>
  <c r="BF137" i="12"/>
  <c r="BF136" i="12"/>
  <c r="BF135" i="12"/>
  <c r="BF134" i="12"/>
  <c r="BF133" i="12"/>
  <c r="BF132" i="12"/>
  <c r="BF131" i="12"/>
  <c r="BF130" i="12"/>
  <c r="BF129" i="12"/>
  <c r="BF128" i="12"/>
  <c r="BF127" i="12"/>
  <c r="BF126" i="12"/>
  <c r="BF125" i="12"/>
  <c r="BF124" i="12"/>
  <c r="BF123" i="12"/>
  <c r="BF122" i="12"/>
  <c r="BF121" i="12"/>
  <c r="BF120" i="12"/>
  <c r="BF119" i="12"/>
  <c r="BF118" i="12"/>
  <c r="BF117" i="12"/>
  <c r="BF116" i="12"/>
  <c r="BF115" i="12"/>
  <c r="BF114" i="12"/>
  <c r="BF113" i="12"/>
  <c r="BF112" i="12"/>
  <c r="BF111" i="12"/>
  <c r="BF110" i="12"/>
  <c r="BF109" i="12"/>
  <c r="BF108" i="12"/>
  <c r="BF107" i="12"/>
  <c r="BF106" i="12"/>
  <c r="BF105" i="12"/>
  <c r="BF104" i="12"/>
  <c r="BF103" i="12"/>
  <c r="BF102" i="12"/>
  <c r="BF101" i="12"/>
  <c r="BF100" i="12"/>
  <c r="BF99" i="12"/>
  <c r="BF98" i="12"/>
  <c r="BF97" i="12"/>
  <c r="BF96" i="12"/>
  <c r="BF95" i="12"/>
  <c r="BF94" i="12"/>
  <c r="BF93" i="12"/>
  <c r="BF92" i="12"/>
  <c r="BF91" i="12"/>
  <c r="BF90" i="12"/>
  <c r="BF89" i="12"/>
  <c r="BF88" i="12"/>
  <c r="BF87" i="12"/>
  <c r="BF86" i="12"/>
  <c r="BF85" i="12"/>
  <c r="BF84" i="12"/>
  <c r="BF83" i="12"/>
  <c r="BF82" i="12"/>
  <c r="BF81" i="12"/>
  <c r="BF80" i="12"/>
  <c r="BF79" i="12"/>
  <c r="BF78" i="12"/>
  <c r="BF77" i="12"/>
  <c r="BF76" i="12"/>
  <c r="BF75" i="12"/>
  <c r="BF74" i="12"/>
  <c r="BF73" i="12"/>
  <c r="BF72" i="12"/>
  <c r="BF71" i="12"/>
  <c r="BF70" i="12"/>
  <c r="BF69" i="12"/>
  <c r="BF68" i="12"/>
  <c r="BF67" i="12"/>
  <c r="BF66" i="12"/>
  <c r="BF65" i="12"/>
  <c r="BF64" i="12"/>
  <c r="BF63" i="12"/>
  <c r="BF62" i="12"/>
  <c r="BF61" i="12"/>
  <c r="BF60" i="12"/>
  <c r="BF59" i="12"/>
  <c r="BF58" i="12"/>
  <c r="BF57" i="12"/>
  <c r="BF56" i="12"/>
  <c r="BF55" i="12"/>
  <c r="BF54" i="12"/>
  <c r="BF53" i="12"/>
  <c r="BF52" i="12"/>
  <c r="BF51" i="12"/>
  <c r="BF50" i="12"/>
  <c r="BF49" i="12"/>
  <c r="BF48" i="12"/>
  <c r="BF47" i="12"/>
  <c r="BF46" i="12"/>
  <c r="BF45" i="12"/>
  <c r="BF44" i="12"/>
  <c r="BF43" i="12"/>
  <c r="BF42" i="12"/>
  <c r="BF41" i="12"/>
  <c r="BF40" i="12"/>
  <c r="BF39" i="12"/>
  <c r="BF38" i="12"/>
  <c r="BF37" i="12"/>
  <c r="BF36" i="12"/>
  <c r="BF35" i="12"/>
  <c r="BF34" i="12"/>
  <c r="BF33" i="12"/>
  <c r="BF32" i="12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BF15" i="12"/>
  <c r="BF14" i="12"/>
  <c r="BF13" i="12"/>
  <c r="BF12" i="12"/>
  <c r="BF11" i="12"/>
  <c r="BF10" i="12"/>
  <c r="BF9" i="12"/>
  <c r="BF8" i="12"/>
  <c r="BF7" i="12"/>
  <c r="BF6" i="12"/>
  <c r="BF5" i="12"/>
  <c r="BF4" i="12"/>
  <c r="BF3" i="12"/>
  <c r="BF2" i="12"/>
  <c r="AD221" i="12"/>
  <c r="AD220" i="12"/>
  <c r="AD219" i="12"/>
  <c r="AD218" i="12"/>
  <c r="AD217" i="12"/>
  <c r="AD216" i="12"/>
  <c r="AD215" i="12"/>
  <c r="AD214" i="12"/>
  <c r="AD213" i="12"/>
  <c r="AD212" i="12"/>
  <c r="AD211" i="12"/>
  <c r="AD210" i="12"/>
  <c r="AD209" i="12"/>
  <c r="AD208" i="12"/>
  <c r="AD207" i="12"/>
  <c r="AD206" i="12"/>
  <c r="AD205" i="12"/>
  <c r="AD204" i="12"/>
  <c r="AD203" i="12"/>
  <c r="AD202" i="12"/>
  <c r="AD201" i="12"/>
  <c r="AD200" i="12"/>
  <c r="AD199" i="12"/>
  <c r="AD198" i="12"/>
  <c r="AD197" i="12"/>
  <c r="AD196" i="12"/>
  <c r="AD195" i="12"/>
  <c r="AD194" i="12"/>
  <c r="AD193" i="12"/>
  <c r="AD192" i="12"/>
  <c r="AD191" i="12"/>
  <c r="AD190" i="12"/>
  <c r="AD189" i="12"/>
  <c r="AD188" i="12"/>
  <c r="AD187" i="12"/>
  <c r="AD186" i="12"/>
  <c r="AD185" i="12"/>
  <c r="AD184" i="12"/>
  <c r="AD183" i="12"/>
  <c r="AD182" i="12"/>
  <c r="AD181" i="12"/>
  <c r="AD180" i="12"/>
  <c r="AD179" i="12"/>
  <c r="AD178" i="12"/>
  <c r="AD177" i="12"/>
  <c r="AD176" i="12"/>
  <c r="AD175" i="12"/>
  <c r="AD174" i="12"/>
  <c r="AD173" i="12"/>
  <c r="AD172" i="12"/>
  <c r="AD171" i="12"/>
  <c r="AD170" i="12"/>
  <c r="AD169" i="12"/>
  <c r="AD168" i="12"/>
  <c r="AD167" i="12"/>
  <c r="AD166" i="12"/>
  <c r="AD165" i="12"/>
  <c r="AD164" i="12"/>
  <c r="AD163" i="12"/>
  <c r="AD162" i="12"/>
  <c r="AD161" i="12"/>
  <c r="AD160" i="12"/>
  <c r="AD159" i="12"/>
  <c r="AD158" i="12"/>
  <c r="AD157" i="12"/>
  <c r="AD156" i="12"/>
  <c r="AD155" i="12"/>
  <c r="AD154" i="12"/>
  <c r="AD153" i="12"/>
  <c r="AD152" i="12"/>
  <c r="AD151" i="12"/>
  <c r="AD150" i="12"/>
  <c r="AD149" i="12"/>
  <c r="AD148" i="12"/>
  <c r="AD147" i="12"/>
  <c r="AD146" i="12"/>
  <c r="AD145" i="12"/>
  <c r="AD144" i="12"/>
  <c r="AD143" i="12"/>
  <c r="AD142" i="12"/>
  <c r="AD141" i="12"/>
  <c r="AD140" i="12"/>
  <c r="AD139" i="12"/>
  <c r="AD138" i="12"/>
  <c r="AD137" i="12"/>
  <c r="AD136" i="12"/>
  <c r="AD135" i="12"/>
  <c r="AD134" i="12"/>
  <c r="AD133" i="12"/>
  <c r="AD132" i="12"/>
  <c r="AD131" i="12"/>
  <c r="AD130" i="12"/>
  <c r="AD129" i="12"/>
  <c r="AD128" i="12"/>
  <c r="AD127" i="12"/>
  <c r="AD126" i="12"/>
  <c r="AD125" i="12"/>
  <c r="AD124" i="12"/>
  <c r="AD123" i="12"/>
  <c r="AD122" i="12"/>
  <c r="AD121" i="12"/>
  <c r="AD120" i="12"/>
  <c r="AD119" i="12"/>
  <c r="AD118" i="12"/>
  <c r="AD117" i="12"/>
  <c r="AD116" i="12"/>
  <c r="AD115" i="12"/>
  <c r="AD114" i="12"/>
  <c r="AD113" i="12"/>
  <c r="AD112" i="12"/>
  <c r="AD111" i="12"/>
  <c r="AD110" i="12"/>
  <c r="AD109" i="12"/>
  <c r="AD108" i="12"/>
  <c r="AD107" i="12"/>
  <c r="AD106" i="12"/>
  <c r="AD105" i="12"/>
  <c r="AD104" i="12"/>
  <c r="AD103" i="12"/>
  <c r="AD102" i="12"/>
  <c r="AD101" i="12"/>
  <c r="AD100" i="12"/>
  <c r="AD99" i="12"/>
  <c r="AD98" i="12"/>
  <c r="AD97" i="12"/>
  <c r="AD96" i="12"/>
  <c r="AD95" i="12"/>
  <c r="AD94" i="12"/>
  <c r="AD93" i="12"/>
  <c r="AD92" i="12"/>
  <c r="AD91" i="12"/>
  <c r="AD90" i="12"/>
  <c r="AD89" i="12"/>
  <c r="AD88" i="12"/>
  <c r="AD87" i="12"/>
  <c r="AD86" i="12"/>
  <c r="AD85" i="12"/>
  <c r="AD84" i="12"/>
  <c r="AD83" i="12"/>
  <c r="AD82" i="12"/>
  <c r="AD81" i="12"/>
  <c r="AD80" i="12"/>
  <c r="AD79" i="12"/>
  <c r="AD78" i="12"/>
  <c r="AD77" i="12"/>
  <c r="AD76" i="12"/>
  <c r="AD75" i="12"/>
  <c r="AD74" i="12"/>
  <c r="AD73" i="12"/>
  <c r="AD72" i="12"/>
  <c r="AD71" i="12"/>
  <c r="AD70" i="12"/>
  <c r="AD69" i="12"/>
  <c r="AD68" i="12"/>
  <c r="AD67" i="12"/>
  <c r="AD66" i="12"/>
  <c r="AD65" i="12"/>
  <c r="AD64" i="12"/>
  <c r="AD63" i="12"/>
  <c r="AD62" i="12"/>
  <c r="AD61" i="12"/>
  <c r="AD60" i="12"/>
  <c r="AD59" i="12"/>
  <c r="AD58" i="12"/>
  <c r="AD57" i="12"/>
  <c r="AD56" i="12"/>
  <c r="AD55" i="12"/>
  <c r="AD54" i="12"/>
  <c r="AD53" i="12"/>
  <c r="AD52" i="12"/>
  <c r="AD51" i="12"/>
  <c r="AD50" i="12"/>
  <c r="AD49" i="12"/>
  <c r="AD48" i="12"/>
  <c r="AD47" i="12"/>
  <c r="AD46" i="12"/>
  <c r="AD45" i="12"/>
  <c r="AD44" i="12"/>
  <c r="AD43" i="12"/>
  <c r="AD42" i="12"/>
  <c r="AD41" i="12"/>
  <c r="AD40" i="12"/>
  <c r="AD39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3" i="12"/>
  <c r="AD2" i="12"/>
  <c r="P221" i="12"/>
  <c r="P220" i="12"/>
  <c r="P219" i="12"/>
  <c r="P218" i="12"/>
  <c r="P217" i="12"/>
  <c r="P216" i="12"/>
  <c r="P215" i="12"/>
  <c r="P214" i="12"/>
  <c r="P213" i="12"/>
  <c r="P212" i="12"/>
  <c r="P211" i="12"/>
  <c r="P210" i="12"/>
  <c r="P209" i="12"/>
  <c r="P208" i="12"/>
  <c r="P207" i="12"/>
  <c r="P206" i="12"/>
  <c r="P205" i="12"/>
  <c r="P204" i="12"/>
  <c r="P203" i="12"/>
  <c r="P202" i="12"/>
  <c r="P201" i="12"/>
  <c r="P200" i="12"/>
  <c r="P199" i="12"/>
  <c r="P198" i="12"/>
  <c r="P197" i="12"/>
  <c r="P196" i="12"/>
  <c r="P195" i="12"/>
  <c r="P194" i="12"/>
  <c r="P193" i="12"/>
  <c r="P192" i="12"/>
  <c r="P191" i="12"/>
  <c r="P190" i="12"/>
  <c r="P189" i="12"/>
  <c r="P188" i="12"/>
  <c r="P187" i="12"/>
  <c r="P186" i="12"/>
  <c r="P185" i="12"/>
  <c r="P184" i="12"/>
  <c r="P183" i="12"/>
  <c r="P182" i="12"/>
  <c r="P181" i="12"/>
  <c r="P180" i="12"/>
  <c r="P179" i="12"/>
  <c r="P178" i="12"/>
  <c r="P177" i="12"/>
  <c r="P176" i="12"/>
  <c r="P175" i="12"/>
  <c r="P174" i="12"/>
  <c r="P173" i="12"/>
  <c r="P172" i="12"/>
  <c r="P171" i="12"/>
  <c r="P170" i="12"/>
  <c r="P169" i="12"/>
  <c r="P168" i="12"/>
  <c r="P167" i="12"/>
  <c r="P166" i="12"/>
  <c r="P165" i="12"/>
  <c r="P164" i="12"/>
  <c r="P163" i="12"/>
  <c r="P162" i="12"/>
  <c r="P161" i="12"/>
  <c r="P160" i="12"/>
  <c r="P159" i="12"/>
  <c r="P158" i="12"/>
  <c r="P157" i="12"/>
  <c r="P156" i="12"/>
  <c r="P155" i="12"/>
  <c r="P154" i="12"/>
  <c r="P153" i="12"/>
  <c r="P152" i="12"/>
  <c r="P151" i="12"/>
  <c r="P150" i="12"/>
  <c r="P149" i="12"/>
  <c r="P148" i="12"/>
  <c r="P147" i="12"/>
  <c r="P146" i="12"/>
  <c r="P145" i="12"/>
  <c r="P144" i="12"/>
  <c r="P143" i="12"/>
  <c r="P142" i="12"/>
  <c r="P141" i="12"/>
  <c r="P140" i="12"/>
  <c r="P139" i="12"/>
  <c r="P138" i="12"/>
  <c r="P137" i="12"/>
  <c r="P136" i="12"/>
  <c r="P135" i="12"/>
  <c r="P134" i="12"/>
  <c r="P133" i="12"/>
  <c r="P132" i="12"/>
  <c r="P131" i="12"/>
  <c r="P130" i="12"/>
  <c r="P129" i="12"/>
  <c r="P128" i="12"/>
  <c r="P127" i="12"/>
  <c r="P126" i="12"/>
  <c r="P125" i="12"/>
  <c r="P124" i="12"/>
  <c r="P123" i="12"/>
  <c r="P122" i="12"/>
  <c r="P121" i="12"/>
  <c r="P120" i="12"/>
  <c r="P119" i="12"/>
  <c r="P118" i="12"/>
  <c r="P117" i="12"/>
  <c r="P116" i="12"/>
  <c r="P115" i="12"/>
  <c r="P114" i="12"/>
  <c r="P113" i="12"/>
  <c r="P112" i="12"/>
  <c r="P111" i="12"/>
  <c r="P110" i="12"/>
  <c r="P109" i="12"/>
  <c r="P108" i="12"/>
  <c r="P107" i="12"/>
  <c r="P106" i="12"/>
  <c r="P105" i="12"/>
  <c r="P104" i="12"/>
  <c r="P103" i="12"/>
  <c r="P102" i="12"/>
  <c r="P101" i="12"/>
  <c r="P100" i="12"/>
  <c r="P99" i="12"/>
  <c r="P98" i="12"/>
  <c r="P97" i="12"/>
  <c r="P96" i="12"/>
  <c r="P95" i="12"/>
  <c r="P94" i="12"/>
  <c r="P93" i="12"/>
  <c r="P92" i="12"/>
  <c r="P91" i="12"/>
  <c r="P90" i="12"/>
  <c r="P89" i="12"/>
  <c r="P88" i="12"/>
  <c r="P87" i="12"/>
  <c r="P86" i="12"/>
  <c r="P85" i="12"/>
  <c r="P84" i="12"/>
  <c r="P83" i="12"/>
  <c r="P82" i="12"/>
  <c r="P81" i="12"/>
  <c r="P80" i="12"/>
  <c r="P79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P2" i="12"/>
  <c r="AR221" i="12"/>
  <c r="AR220" i="12"/>
  <c r="AR219" i="12"/>
  <c r="AR218" i="12"/>
  <c r="AR217" i="12"/>
  <c r="AR216" i="12"/>
  <c r="AR215" i="12"/>
  <c r="AR214" i="12"/>
  <c r="AR213" i="12"/>
  <c r="AR212" i="12"/>
  <c r="AR211" i="12"/>
  <c r="AR210" i="12"/>
  <c r="AR209" i="12"/>
  <c r="AR208" i="12"/>
  <c r="AR207" i="12"/>
  <c r="AR206" i="12"/>
  <c r="AR205" i="12"/>
  <c r="AR204" i="12"/>
  <c r="AR203" i="12"/>
  <c r="AR202" i="12"/>
  <c r="AR201" i="12"/>
  <c r="AR200" i="12"/>
  <c r="AR199" i="12"/>
  <c r="AR198" i="12"/>
  <c r="AR197" i="12"/>
  <c r="AR196" i="12"/>
  <c r="AR195" i="12"/>
  <c r="AR194" i="12"/>
  <c r="AR193" i="12"/>
  <c r="AR192" i="12"/>
  <c r="AR191" i="12"/>
  <c r="AR190" i="12"/>
  <c r="AR189" i="12"/>
  <c r="AR188" i="12"/>
  <c r="AR187" i="12"/>
  <c r="AR186" i="12"/>
  <c r="AR185" i="12"/>
  <c r="AR184" i="12"/>
  <c r="AR183" i="12"/>
  <c r="AR182" i="12"/>
  <c r="AR181" i="12"/>
  <c r="AR180" i="12"/>
  <c r="AR179" i="12"/>
  <c r="AR178" i="12"/>
  <c r="AR177" i="12"/>
  <c r="AR176" i="12"/>
  <c r="AR175" i="12"/>
  <c r="AR174" i="12"/>
  <c r="AR173" i="12"/>
  <c r="AR172" i="12"/>
  <c r="AR171" i="12"/>
  <c r="AR170" i="12"/>
  <c r="AR169" i="12"/>
  <c r="AR168" i="12"/>
  <c r="AR167" i="12"/>
  <c r="AR166" i="12"/>
  <c r="AR165" i="12"/>
  <c r="AR164" i="12"/>
  <c r="AR163" i="12"/>
  <c r="AR162" i="12"/>
  <c r="AR161" i="12"/>
  <c r="AR160" i="12"/>
  <c r="AR159" i="12"/>
  <c r="AR158" i="12"/>
  <c r="AR157" i="12"/>
  <c r="AR156" i="12"/>
  <c r="AR155" i="12"/>
  <c r="AR154" i="12"/>
  <c r="AR153" i="12"/>
  <c r="AR152" i="12"/>
  <c r="AR151" i="12"/>
  <c r="AR150" i="12"/>
  <c r="AR149" i="12"/>
  <c r="AR148" i="12"/>
  <c r="AR147" i="12"/>
  <c r="AR146" i="12"/>
  <c r="AR145" i="12"/>
  <c r="AR144" i="12"/>
  <c r="AR143" i="12"/>
  <c r="AR142" i="12"/>
  <c r="AR141" i="12"/>
  <c r="AR140" i="12"/>
  <c r="AR139" i="12"/>
  <c r="AR138" i="12"/>
  <c r="AR137" i="12"/>
  <c r="AR136" i="12"/>
  <c r="AR135" i="12"/>
  <c r="AR134" i="12"/>
  <c r="AR133" i="12"/>
  <c r="AR132" i="12"/>
  <c r="AR131" i="12"/>
  <c r="AR130" i="12"/>
  <c r="AR129" i="12"/>
  <c r="AR128" i="12"/>
  <c r="AR127" i="12"/>
  <c r="AR126" i="12"/>
  <c r="AR125" i="12"/>
  <c r="AR124" i="12"/>
  <c r="AR123" i="12"/>
  <c r="AR122" i="12"/>
  <c r="AR121" i="12"/>
  <c r="AR120" i="12"/>
  <c r="AR119" i="12"/>
  <c r="AR118" i="12"/>
  <c r="AR117" i="12"/>
  <c r="AR116" i="12"/>
  <c r="AR115" i="12"/>
  <c r="AR114" i="12"/>
  <c r="AR113" i="12"/>
  <c r="AR112" i="12"/>
  <c r="AR111" i="12"/>
  <c r="AR110" i="12"/>
  <c r="AR109" i="12"/>
  <c r="AR108" i="12"/>
  <c r="AR107" i="12"/>
  <c r="AR106" i="12"/>
  <c r="AR105" i="12"/>
  <c r="AR104" i="12"/>
  <c r="AR103" i="12"/>
  <c r="AR102" i="12"/>
  <c r="AR101" i="12"/>
  <c r="AR100" i="12"/>
  <c r="AR99" i="12"/>
  <c r="AR98" i="12"/>
  <c r="AR97" i="12"/>
  <c r="AR96" i="12"/>
  <c r="AR95" i="12"/>
  <c r="AR94" i="12"/>
  <c r="AR93" i="12"/>
  <c r="AR92" i="12"/>
  <c r="AR91" i="12"/>
  <c r="AR90" i="12"/>
  <c r="AR89" i="12"/>
  <c r="AR88" i="12"/>
  <c r="AR87" i="12"/>
  <c r="AR86" i="12"/>
  <c r="AR85" i="12"/>
  <c r="AR84" i="12"/>
  <c r="AR83" i="12"/>
  <c r="AR82" i="12"/>
  <c r="AR81" i="12"/>
  <c r="AR80" i="12"/>
  <c r="AR79" i="12"/>
  <c r="AR78" i="12"/>
  <c r="AR77" i="12"/>
  <c r="AR76" i="12"/>
  <c r="AR75" i="12"/>
  <c r="AR74" i="12"/>
  <c r="AR73" i="12"/>
  <c r="AR72" i="12"/>
  <c r="AR71" i="12"/>
  <c r="AR70" i="12"/>
  <c r="AR69" i="12"/>
  <c r="AR68" i="12"/>
  <c r="AR67" i="12"/>
  <c r="AR66" i="12"/>
  <c r="AR65" i="12"/>
  <c r="AR64" i="12"/>
  <c r="AR63" i="12"/>
  <c r="AR62" i="12"/>
  <c r="AR61" i="12"/>
  <c r="AR60" i="12"/>
  <c r="AR59" i="12"/>
  <c r="AR58" i="12"/>
  <c r="AR57" i="12"/>
  <c r="AR56" i="12"/>
  <c r="AR55" i="12"/>
  <c r="AR54" i="12"/>
  <c r="AR53" i="12"/>
  <c r="AR52" i="12"/>
  <c r="AR51" i="12"/>
  <c r="AR50" i="12"/>
  <c r="AR49" i="12"/>
  <c r="AR48" i="12"/>
  <c r="AR47" i="12"/>
  <c r="AR46" i="12"/>
  <c r="AR45" i="12"/>
  <c r="AR44" i="12"/>
  <c r="AR43" i="12"/>
  <c r="AR42" i="12"/>
  <c r="AR41" i="12"/>
  <c r="AR40" i="12"/>
  <c r="AR39" i="12"/>
  <c r="AR38" i="12"/>
  <c r="AR37" i="12"/>
  <c r="AR36" i="12"/>
  <c r="AR35" i="12"/>
  <c r="AR34" i="12"/>
  <c r="AR33" i="12"/>
  <c r="AR32" i="12"/>
  <c r="AR31" i="12"/>
  <c r="AR30" i="12"/>
  <c r="AR29" i="12"/>
  <c r="AR28" i="12"/>
  <c r="AR27" i="12"/>
  <c r="AR26" i="12"/>
  <c r="AR25" i="12"/>
  <c r="AR24" i="12"/>
  <c r="AR23" i="12"/>
  <c r="AR22" i="12"/>
  <c r="AR21" i="12"/>
  <c r="AR20" i="12"/>
  <c r="AR19" i="12"/>
  <c r="AR18" i="12"/>
  <c r="AR17" i="12"/>
  <c r="AR16" i="12"/>
  <c r="AR15" i="12"/>
  <c r="AR14" i="12"/>
  <c r="AR13" i="12"/>
  <c r="AR12" i="12"/>
  <c r="AR11" i="12"/>
  <c r="AR10" i="12"/>
  <c r="AR9" i="12"/>
  <c r="AR8" i="12"/>
  <c r="AR7" i="12"/>
  <c r="AR6" i="12"/>
  <c r="AR5" i="12"/>
  <c r="AR4" i="12"/>
  <c r="AR3" i="12"/>
  <c r="AR2" i="12"/>
  <c r="AR223" i="12" l="1"/>
  <c r="AD223" i="12"/>
  <c r="P223" i="12"/>
  <c r="D233" i="12" l="1"/>
  <c r="D232" i="12"/>
  <c r="D231" i="12"/>
  <c r="D230" i="12"/>
  <c r="D229" i="12"/>
  <c r="D228" i="12"/>
  <c r="D227" i="12"/>
  <c r="D226" i="12"/>
  <c r="L223" i="20" l="1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L3" i="20"/>
  <c r="L2" i="20"/>
  <c r="B223" i="20"/>
  <c r="C23" i="12" l="1"/>
  <c r="K221" i="12" l="1"/>
  <c r="K220" i="12"/>
  <c r="K219" i="12"/>
  <c r="K218" i="12"/>
  <c r="K217" i="12"/>
  <c r="K216" i="12"/>
  <c r="K215" i="12"/>
  <c r="K214" i="12"/>
  <c r="K213" i="12"/>
  <c r="K212" i="12"/>
  <c r="K211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CC221" i="12"/>
  <c r="CB221" i="12"/>
  <c r="CA221" i="12"/>
  <c r="BZ221" i="12"/>
  <c r="BY221" i="12"/>
  <c r="BX221" i="12"/>
  <c r="BW221" i="12"/>
  <c r="BV221" i="12"/>
  <c r="BU221" i="12"/>
  <c r="BS221" i="12"/>
  <c r="BR221" i="12"/>
  <c r="BQ221" i="12"/>
  <c r="BP221" i="12"/>
  <c r="BO221" i="12"/>
  <c r="BN221" i="12"/>
  <c r="BM221" i="12"/>
  <c r="BL221" i="12"/>
  <c r="BK221" i="12"/>
  <c r="BJ221" i="12"/>
  <c r="BI221" i="12"/>
  <c r="BH221" i="12"/>
  <c r="BG221" i="12"/>
  <c r="BE221" i="12"/>
  <c r="BD221" i="12"/>
  <c r="BC221" i="12"/>
  <c r="BB221" i="12"/>
  <c r="BA221" i="12"/>
  <c r="AZ221" i="12"/>
  <c r="AY221" i="12"/>
  <c r="AX221" i="12"/>
  <c r="AW221" i="12"/>
  <c r="AV221" i="12"/>
  <c r="AU221" i="12"/>
  <c r="AT221" i="12"/>
  <c r="AS221" i="12"/>
  <c r="AQ221" i="12"/>
  <c r="AP221" i="12"/>
  <c r="AO221" i="12"/>
  <c r="AN221" i="12"/>
  <c r="AM221" i="12"/>
  <c r="AL221" i="12"/>
  <c r="AK221" i="12"/>
  <c r="AJ221" i="12"/>
  <c r="AI221" i="12"/>
  <c r="AH221" i="12"/>
  <c r="AG221" i="12"/>
  <c r="AF221" i="12"/>
  <c r="AE221" i="12"/>
  <c r="AC221" i="12"/>
  <c r="AB221" i="12"/>
  <c r="AA221" i="12"/>
  <c r="Z221" i="12"/>
  <c r="Y221" i="12"/>
  <c r="X221" i="12"/>
  <c r="W221" i="12"/>
  <c r="V221" i="12"/>
  <c r="U221" i="12"/>
  <c r="T221" i="12"/>
  <c r="S221" i="12"/>
  <c r="R221" i="12"/>
  <c r="Q221" i="12"/>
  <c r="O221" i="12"/>
  <c r="N221" i="12"/>
  <c r="M221" i="12"/>
  <c r="L221" i="12"/>
  <c r="J221" i="12"/>
  <c r="I221" i="12"/>
  <c r="H221" i="12"/>
  <c r="G221" i="12"/>
  <c r="F221" i="12"/>
  <c r="E221" i="12"/>
  <c r="A221" i="12"/>
  <c r="CC220" i="12"/>
  <c r="CB220" i="12"/>
  <c r="CA220" i="12"/>
  <c r="BZ220" i="12"/>
  <c r="BY220" i="12"/>
  <c r="BX220" i="12"/>
  <c r="BW220" i="12"/>
  <c r="BV220" i="12"/>
  <c r="BU220" i="12"/>
  <c r="BS220" i="12"/>
  <c r="BR220" i="12"/>
  <c r="BQ220" i="12"/>
  <c r="BP220" i="12"/>
  <c r="BO220" i="12"/>
  <c r="BN220" i="12"/>
  <c r="BM220" i="12"/>
  <c r="BL220" i="12"/>
  <c r="BK220" i="12"/>
  <c r="BJ220" i="12"/>
  <c r="BI220" i="12"/>
  <c r="BH220" i="12"/>
  <c r="BG220" i="12"/>
  <c r="BE220" i="12"/>
  <c r="BD220" i="12"/>
  <c r="BC220" i="12"/>
  <c r="BB220" i="12"/>
  <c r="BA220" i="12"/>
  <c r="AZ220" i="12"/>
  <c r="AY220" i="12"/>
  <c r="AX220" i="12"/>
  <c r="AW220" i="12"/>
  <c r="AV220" i="12"/>
  <c r="AU220" i="12"/>
  <c r="AT220" i="12"/>
  <c r="AS220" i="12"/>
  <c r="AQ220" i="12"/>
  <c r="AP220" i="12"/>
  <c r="AO220" i="12"/>
  <c r="AN220" i="12"/>
  <c r="AM220" i="12"/>
  <c r="AL220" i="12"/>
  <c r="AK220" i="12"/>
  <c r="AJ220" i="12"/>
  <c r="AI220" i="12"/>
  <c r="AH220" i="12"/>
  <c r="AG220" i="12"/>
  <c r="AF220" i="12"/>
  <c r="AE220" i="12"/>
  <c r="AC220" i="12"/>
  <c r="AB220" i="12"/>
  <c r="AA220" i="12"/>
  <c r="Z220" i="12"/>
  <c r="Y220" i="12"/>
  <c r="X220" i="12"/>
  <c r="W220" i="12"/>
  <c r="V220" i="12"/>
  <c r="U220" i="12"/>
  <c r="T220" i="12"/>
  <c r="S220" i="12"/>
  <c r="R220" i="12"/>
  <c r="Q220" i="12"/>
  <c r="O220" i="12"/>
  <c r="N220" i="12"/>
  <c r="M220" i="12"/>
  <c r="L220" i="12"/>
  <c r="J220" i="12"/>
  <c r="I220" i="12"/>
  <c r="H220" i="12"/>
  <c r="G220" i="12"/>
  <c r="F220" i="12"/>
  <c r="E220" i="12"/>
  <c r="A220" i="12"/>
  <c r="CC219" i="12"/>
  <c r="CB219" i="12"/>
  <c r="CA219" i="12"/>
  <c r="BZ219" i="12"/>
  <c r="BY219" i="12"/>
  <c r="BX219" i="12"/>
  <c r="BW219" i="12"/>
  <c r="BV219" i="12"/>
  <c r="BU219" i="12"/>
  <c r="BS219" i="12"/>
  <c r="BR219" i="12"/>
  <c r="BQ219" i="12"/>
  <c r="BP219" i="12"/>
  <c r="BO219" i="12"/>
  <c r="BN219" i="12"/>
  <c r="BM219" i="12"/>
  <c r="BL219" i="12"/>
  <c r="BK219" i="12"/>
  <c r="BJ219" i="12"/>
  <c r="BI219" i="12"/>
  <c r="BH219" i="12"/>
  <c r="BG219" i="12"/>
  <c r="BE219" i="12"/>
  <c r="BD219" i="12"/>
  <c r="BC219" i="12"/>
  <c r="BB219" i="12"/>
  <c r="BA219" i="12"/>
  <c r="AZ219" i="12"/>
  <c r="AY219" i="12"/>
  <c r="AX219" i="12"/>
  <c r="AW219" i="12"/>
  <c r="AV219" i="12"/>
  <c r="AU219" i="12"/>
  <c r="AT219" i="12"/>
  <c r="AS219" i="12"/>
  <c r="AQ219" i="12"/>
  <c r="AP219" i="12"/>
  <c r="AO219" i="12"/>
  <c r="AN219" i="12"/>
  <c r="AM219" i="12"/>
  <c r="AL219" i="12"/>
  <c r="AK219" i="12"/>
  <c r="AJ219" i="12"/>
  <c r="AI219" i="12"/>
  <c r="AH219" i="12"/>
  <c r="AG219" i="12"/>
  <c r="AF219" i="12"/>
  <c r="AE219" i="12"/>
  <c r="AC219" i="12"/>
  <c r="AB219" i="12"/>
  <c r="AA219" i="12"/>
  <c r="Z219" i="12"/>
  <c r="Y219" i="12"/>
  <c r="X219" i="12"/>
  <c r="W219" i="12"/>
  <c r="V219" i="12"/>
  <c r="U219" i="12"/>
  <c r="T219" i="12"/>
  <c r="S219" i="12"/>
  <c r="R219" i="12"/>
  <c r="Q219" i="12"/>
  <c r="O219" i="12"/>
  <c r="N219" i="12"/>
  <c r="M219" i="12"/>
  <c r="L219" i="12"/>
  <c r="J219" i="12"/>
  <c r="I219" i="12"/>
  <c r="H219" i="12"/>
  <c r="G219" i="12"/>
  <c r="F219" i="12"/>
  <c r="E219" i="12"/>
  <c r="A219" i="12"/>
  <c r="CC218" i="12"/>
  <c r="CB218" i="12"/>
  <c r="CA218" i="12"/>
  <c r="BZ218" i="12"/>
  <c r="BY218" i="12"/>
  <c r="BX218" i="12"/>
  <c r="BW218" i="12"/>
  <c r="BV218" i="12"/>
  <c r="BU218" i="12"/>
  <c r="BS218" i="12"/>
  <c r="BR218" i="12"/>
  <c r="BQ218" i="12"/>
  <c r="BP218" i="12"/>
  <c r="BO218" i="12"/>
  <c r="BN218" i="12"/>
  <c r="BM218" i="12"/>
  <c r="BL218" i="12"/>
  <c r="BK218" i="12"/>
  <c r="BJ218" i="12"/>
  <c r="BI218" i="12"/>
  <c r="BH218" i="12"/>
  <c r="BG218" i="12"/>
  <c r="BE218" i="12"/>
  <c r="BD218" i="12"/>
  <c r="BC218" i="12"/>
  <c r="BB218" i="12"/>
  <c r="BA218" i="12"/>
  <c r="AZ218" i="12"/>
  <c r="AY218" i="12"/>
  <c r="AX218" i="12"/>
  <c r="AW218" i="12"/>
  <c r="AV218" i="12"/>
  <c r="AU218" i="12"/>
  <c r="AT218" i="12"/>
  <c r="AS218" i="12"/>
  <c r="AQ218" i="12"/>
  <c r="AP218" i="12"/>
  <c r="AO218" i="12"/>
  <c r="AN218" i="12"/>
  <c r="AM218" i="12"/>
  <c r="AL218" i="12"/>
  <c r="AK218" i="12"/>
  <c r="AJ218" i="12"/>
  <c r="AI218" i="12"/>
  <c r="AH218" i="12"/>
  <c r="AG218" i="12"/>
  <c r="AF218" i="12"/>
  <c r="AE218" i="12"/>
  <c r="AC218" i="12"/>
  <c r="AB218" i="12"/>
  <c r="AA218" i="12"/>
  <c r="Z218" i="12"/>
  <c r="Y218" i="12"/>
  <c r="X218" i="12"/>
  <c r="W218" i="12"/>
  <c r="V218" i="12"/>
  <c r="U218" i="12"/>
  <c r="T218" i="12"/>
  <c r="S218" i="12"/>
  <c r="R218" i="12"/>
  <c r="Q218" i="12"/>
  <c r="O218" i="12"/>
  <c r="N218" i="12"/>
  <c r="M218" i="12"/>
  <c r="L218" i="12"/>
  <c r="J218" i="12"/>
  <c r="I218" i="12"/>
  <c r="H218" i="12"/>
  <c r="G218" i="12"/>
  <c r="F218" i="12"/>
  <c r="E218" i="12"/>
  <c r="A218" i="12"/>
  <c r="CC217" i="12"/>
  <c r="CB217" i="12"/>
  <c r="CA217" i="12"/>
  <c r="BZ217" i="12"/>
  <c r="BY217" i="12"/>
  <c r="BX217" i="12"/>
  <c r="BW217" i="12"/>
  <c r="BV217" i="12"/>
  <c r="BU217" i="12"/>
  <c r="BS217" i="12"/>
  <c r="BR217" i="12"/>
  <c r="BQ217" i="12"/>
  <c r="BP217" i="12"/>
  <c r="BO217" i="12"/>
  <c r="BN217" i="12"/>
  <c r="BM217" i="12"/>
  <c r="BL217" i="12"/>
  <c r="BK217" i="12"/>
  <c r="BJ217" i="12"/>
  <c r="BI217" i="12"/>
  <c r="BH217" i="12"/>
  <c r="BG217" i="12"/>
  <c r="BE217" i="12"/>
  <c r="BD217" i="12"/>
  <c r="BC217" i="12"/>
  <c r="BB217" i="12"/>
  <c r="BA217" i="12"/>
  <c r="AZ217" i="12"/>
  <c r="AY217" i="12"/>
  <c r="AX217" i="12"/>
  <c r="AW217" i="12"/>
  <c r="AV217" i="12"/>
  <c r="AU217" i="12"/>
  <c r="AT217" i="12"/>
  <c r="AS217" i="12"/>
  <c r="AQ217" i="12"/>
  <c r="AP217" i="12"/>
  <c r="AO217" i="12"/>
  <c r="AN217" i="12"/>
  <c r="AM217" i="12"/>
  <c r="AL217" i="12"/>
  <c r="AK217" i="12"/>
  <c r="AJ217" i="12"/>
  <c r="AI217" i="12"/>
  <c r="AH217" i="12"/>
  <c r="AG217" i="12"/>
  <c r="AF217" i="12"/>
  <c r="AE217" i="12"/>
  <c r="AC217" i="12"/>
  <c r="AB217" i="12"/>
  <c r="AA217" i="12"/>
  <c r="Z217" i="12"/>
  <c r="Y217" i="12"/>
  <c r="X217" i="12"/>
  <c r="W217" i="12"/>
  <c r="V217" i="12"/>
  <c r="U217" i="12"/>
  <c r="T217" i="12"/>
  <c r="S217" i="12"/>
  <c r="R217" i="12"/>
  <c r="Q217" i="12"/>
  <c r="O217" i="12"/>
  <c r="N217" i="12"/>
  <c r="M217" i="12"/>
  <c r="L217" i="12"/>
  <c r="J217" i="12"/>
  <c r="I217" i="12"/>
  <c r="H217" i="12"/>
  <c r="G217" i="12"/>
  <c r="F217" i="12"/>
  <c r="E217" i="12"/>
  <c r="A217" i="12"/>
  <c r="CC216" i="12"/>
  <c r="CB216" i="12"/>
  <c r="CA216" i="12"/>
  <c r="BZ216" i="12"/>
  <c r="BY216" i="12"/>
  <c r="BX216" i="12"/>
  <c r="BW216" i="12"/>
  <c r="BV216" i="12"/>
  <c r="BU216" i="12"/>
  <c r="BS216" i="12"/>
  <c r="BR216" i="12"/>
  <c r="BQ216" i="12"/>
  <c r="BP216" i="12"/>
  <c r="BO216" i="12"/>
  <c r="BN216" i="12"/>
  <c r="BM216" i="12"/>
  <c r="BL216" i="12"/>
  <c r="BK216" i="12"/>
  <c r="BJ216" i="12"/>
  <c r="BI216" i="12"/>
  <c r="BH216" i="12"/>
  <c r="BG216" i="12"/>
  <c r="BE216" i="12"/>
  <c r="BD216" i="12"/>
  <c r="BC216" i="12"/>
  <c r="BB216" i="12"/>
  <c r="BA216" i="12"/>
  <c r="AZ216" i="12"/>
  <c r="AY216" i="12"/>
  <c r="AX216" i="12"/>
  <c r="AW216" i="12"/>
  <c r="AV216" i="12"/>
  <c r="AU216" i="12"/>
  <c r="AT216" i="12"/>
  <c r="AS216" i="12"/>
  <c r="AQ216" i="12"/>
  <c r="AP216" i="12"/>
  <c r="AO216" i="12"/>
  <c r="AN216" i="12"/>
  <c r="AM216" i="12"/>
  <c r="AL216" i="12"/>
  <c r="AK216" i="12"/>
  <c r="AJ216" i="12"/>
  <c r="AI216" i="12"/>
  <c r="AH216" i="12"/>
  <c r="AG216" i="12"/>
  <c r="AF216" i="12"/>
  <c r="AE216" i="12"/>
  <c r="AC216" i="12"/>
  <c r="AB216" i="12"/>
  <c r="AA216" i="12"/>
  <c r="Z216" i="12"/>
  <c r="Y216" i="12"/>
  <c r="X216" i="12"/>
  <c r="W216" i="12"/>
  <c r="V216" i="12"/>
  <c r="U216" i="12"/>
  <c r="T216" i="12"/>
  <c r="S216" i="12"/>
  <c r="R216" i="12"/>
  <c r="Q216" i="12"/>
  <c r="O216" i="12"/>
  <c r="N216" i="12"/>
  <c r="M216" i="12"/>
  <c r="L216" i="12"/>
  <c r="J216" i="12"/>
  <c r="I216" i="12"/>
  <c r="H216" i="12"/>
  <c r="G216" i="12"/>
  <c r="F216" i="12"/>
  <c r="E216" i="12"/>
  <c r="A216" i="12"/>
  <c r="CC215" i="12"/>
  <c r="CB215" i="12"/>
  <c r="CA215" i="12"/>
  <c r="BZ215" i="12"/>
  <c r="BY215" i="12"/>
  <c r="BX215" i="12"/>
  <c r="BW215" i="12"/>
  <c r="BV215" i="12"/>
  <c r="BU215" i="12"/>
  <c r="BS215" i="12"/>
  <c r="BR215" i="12"/>
  <c r="BQ215" i="12"/>
  <c r="BP215" i="12"/>
  <c r="BO215" i="12"/>
  <c r="BN215" i="12"/>
  <c r="BM215" i="12"/>
  <c r="BL215" i="12"/>
  <c r="BK215" i="12"/>
  <c r="BJ215" i="12"/>
  <c r="BI215" i="12"/>
  <c r="BH215" i="12"/>
  <c r="BG215" i="12"/>
  <c r="BE215" i="12"/>
  <c r="BD215" i="12"/>
  <c r="BC215" i="12"/>
  <c r="BB215" i="12"/>
  <c r="BA215" i="12"/>
  <c r="AZ215" i="12"/>
  <c r="AY215" i="12"/>
  <c r="AX215" i="12"/>
  <c r="AW215" i="12"/>
  <c r="AV215" i="12"/>
  <c r="AU215" i="12"/>
  <c r="AT215" i="12"/>
  <c r="AS215" i="12"/>
  <c r="AQ215" i="12"/>
  <c r="AP215" i="12"/>
  <c r="AO215" i="12"/>
  <c r="AN215" i="12"/>
  <c r="AM215" i="12"/>
  <c r="AL215" i="12"/>
  <c r="AK215" i="12"/>
  <c r="AJ215" i="12"/>
  <c r="AI215" i="12"/>
  <c r="AH215" i="12"/>
  <c r="AG215" i="12"/>
  <c r="AF215" i="12"/>
  <c r="AE215" i="12"/>
  <c r="AC215" i="12"/>
  <c r="AB215" i="12"/>
  <c r="AA215" i="12"/>
  <c r="Z215" i="12"/>
  <c r="Y215" i="12"/>
  <c r="X215" i="12"/>
  <c r="W215" i="12"/>
  <c r="V215" i="12"/>
  <c r="U215" i="12"/>
  <c r="T215" i="12"/>
  <c r="S215" i="12"/>
  <c r="R215" i="12"/>
  <c r="Q215" i="12"/>
  <c r="O215" i="12"/>
  <c r="N215" i="12"/>
  <c r="M215" i="12"/>
  <c r="L215" i="12"/>
  <c r="J215" i="12"/>
  <c r="I215" i="12"/>
  <c r="H215" i="12"/>
  <c r="G215" i="12"/>
  <c r="F215" i="12"/>
  <c r="E215" i="12"/>
  <c r="A215" i="12"/>
  <c r="CC214" i="12"/>
  <c r="CB214" i="12"/>
  <c r="CA214" i="12"/>
  <c r="BZ214" i="12"/>
  <c r="BY214" i="12"/>
  <c r="BX214" i="12"/>
  <c r="BW214" i="12"/>
  <c r="BV214" i="12"/>
  <c r="BU214" i="12"/>
  <c r="BS214" i="12"/>
  <c r="BR214" i="12"/>
  <c r="BQ214" i="12"/>
  <c r="BP214" i="12"/>
  <c r="BO214" i="12"/>
  <c r="BN214" i="12"/>
  <c r="BM214" i="12"/>
  <c r="BL214" i="12"/>
  <c r="BK214" i="12"/>
  <c r="BJ214" i="12"/>
  <c r="BI214" i="12"/>
  <c r="BH214" i="12"/>
  <c r="BG214" i="12"/>
  <c r="BE214" i="12"/>
  <c r="BD214" i="12"/>
  <c r="BC214" i="12"/>
  <c r="BB214" i="12"/>
  <c r="BA214" i="12"/>
  <c r="AZ214" i="12"/>
  <c r="AY214" i="12"/>
  <c r="AX214" i="12"/>
  <c r="AW214" i="12"/>
  <c r="AV214" i="12"/>
  <c r="AU214" i="12"/>
  <c r="AT214" i="12"/>
  <c r="AS214" i="12"/>
  <c r="AQ214" i="12"/>
  <c r="AP214" i="12"/>
  <c r="AO214" i="12"/>
  <c r="AN214" i="12"/>
  <c r="AM214" i="12"/>
  <c r="AL214" i="12"/>
  <c r="AK214" i="12"/>
  <c r="AJ214" i="12"/>
  <c r="AI214" i="12"/>
  <c r="AH214" i="12"/>
  <c r="AG214" i="12"/>
  <c r="AF214" i="12"/>
  <c r="AE214" i="12"/>
  <c r="AC214" i="12"/>
  <c r="AB214" i="12"/>
  <c r="AA214" i="12"/>
  <c r="Z214" i="12"/>
  <c r="Y214" i="12"/>
  <c r="X214" i="12"/>
  <c r="W214" i="12"/>
  <c r="V214" i="12"/>
  <c r="U214" i="12"/>
  <c r="T214" i="12"/>
  <c r="S214" i="12"/>
  <c r="R214" i="12"/>
  <c r="Q214" i="12"/>
  <c r="O214" i="12"/>
  <c r="N214" i="12"/>
  <c r="M214" i="12"/>
  <c r="L214" i="12"/>
  <c r="J214" i="12"/>
  <c r="I214" i="12"/>
  <c r="H214" i="12"/>
  <c r="G214" i="12"/>
  <c r="F214" i="12"/>
  <c r="E214" i="12"/>
  <c r="A214" i="12"/>
  <c r="CC213" i="12"/>
  <c r="CB213" i="12"/>
  <c r="CA213" i="12"/>
  <c r="BZ213" i="12"/>
  <c r="BY213" i="12"/>
  <c r="BX213" i="12"/>
  <c r="BW213" i="12"/>
  <c r="BV213" i="12"/>
  <c r="BU213" i="12"/>
  <c r="BS213" i="12"/>
  <c r="BR213" i="12"/>
  <c r="BQ213" i="12"/>
  <c r="BP213" i="12"/>
  <c r="BO213" i="12"/>
  <c r="BN213" i="12"/>
  <c r="BM213" i="12"/>
  <c r="BL213" i="12"/>
  <c r="BK213" i="12"/>
  <c r="BJ213" i="12"/>
  <c r="BI213" i="12"/>
  <c r="BH213" i="12"/>
  <c r="BG213" i="12"/>
  <c r="BE213" i="12"/>
  <c r="BD213" i="12"/>
  <c r="BC213" i="12"/>
  <c r="BB213" i="12"/>
  <c r="BA213" i="12"/>
  <c r="AZ213" i="12"/>
  <c r="AY213" i="12"/>
  <c r="AX213" i="12"/>
  <c r="AW213" i="12"/>
  <c r="AV213" i="12"/>
  <c r="AU213" i="12"/>
  <c r="AT213" i="12"/>
  <c r="AS213" i="12"/>
  <c r="AQ213" i="12"/>
  <c r="AP213" i="12"/>
  <c r="AO213" i="12"/>
  <c r="AN213" i="12"/>
  <c r="AM213" i="12"/>
  <c r="AL213" i="12"/>
  <c r="AK213" i="12"/>
  <c r="AJ213" i="12"/>
  <c r="AI213" i="12"/>
  <c r="AH213" i="12"/>
  <c r="AG213" i="12"/>
  <c r="AF213" i="12"/>
  <c r="AE213" i="12"/>
  <c r="AC213" i="12"/>
  <c r="AB213" i="12"/>
  <c r="AA213" i="12"/>
  <c r="Z213" i="12"/>
  <c r="Y213" i="12"/>
  <c r="X213" i="12"/>
  <c r="W213" i="12"/>
  <c r="V213" i="12"/>
  <c r="U213" i="12"/>
  <c r="T213" i="12"/>
  <c r="S213" i="12"/>
  <c r="R213" i="12"/>
  <c r="Q213" i="12"/>
  <c r="O213" i="12"/>
  <c r="N213" i="12"/>
  <c r="M213" i="12"/>
  <c r="L213" i="12"/>
  <c r="J213" i="12"/>
  <c r="B213" i="12" s="1"/>
  <c r="D213" i="12" s="1"/>
  <c r="I213" i="12"/>
  <c r="H213" i="12"/>
  <c r="G213" i="12"/>
  <c r="F213" i="12"/>
  <c r="E213" i="12"/>
  <c r="A213" i="12"/>
  <c r="CC212" i="12"/>
  <c r="CB212" i="12"/>
  <c r="CA212" i="12"/>
  <c r="BZ212" i="12"/>
  <c r="BY212" i="12"/>
  <c r="BX212" i="12"/>
  <c r="BW212" i="12"/>
  <c r="BV212" i="12"/>
  <c r="BU212" i="12"/>
  <c r="BS212" i="12"/>
  <c r="BR212" i="12"/>
  <c r="BQ212" i="12"/>
  <c r="BP212" i="12"/>
  <c r="BO212" i="12"/>
  <c r="BN212" i="12"/>
  <c r="BM212" i="12"/>
  <c r="BL212" i="12"/>
  <c r="BK212" i="12"/>
  <c r="BJ212" i="12"/>
  <c r="BI212" i="12"/>
  <c r="BH212" i="12"/>
  <c r="BG212" i="12"/>
  <c r="BE212" i="12"/>
  <c r="BD212" i="12"/>
  <c r="BC212" i="12"/>
  <c r="BB212" i="12"/>
  <c r="BA212" i="12"/>
  <c r="AZ212" i="12"/>
  <c r="AY212" i="12"/>
  <c r="AX212" i="12"/>
  <c r="AW212" i="12"/>
  <c r="AV212" i="12"/>
  <c r="AU212" i="12"/>
  <c r="AT212" i="12"/>
  <c r="AS212" i="12"/>
  <c r="AQ212" i="12"/>
  <c r="AP212" i="12"/>
  <c r="AO212" i="12"/>
  <c r="AN212" i="12"/>
  <c r="AM212" i="12"/>
  <c r="AL212" i="12"/>
  <c r="AK212" i="12"/>
  <c r="AJ212" i="12"/>
  <c r="AI212" i="12"/>
  <c r="AH212" i="12"/>
  <c r="AG212" i="12"/>
  <c r="AF212" i="12"/>
  <c r="AE212" i="12"/>
  <c r="AC212" i="12"/>
  <c r="AB212" i="12"/>
  <c r="AA212" i="12"/>
  <c r="Z212" i="12"/>
  <c r="Y212" i="12"/>
  <c r="X212" i="12"/>
  <c r="W212" i="12"/>
  <c r="V212" i="12"/>
  <c r="U212" i="12"/>
  <c r="T212" i="12"/>
  <c r="S212" i="12"/>
  <c r="R212" i="12"/>
  <c r="Q212" i="12"/>
  <c r="O212" i="12"/>
  <c r="N212" i="12"/>
  <c r="M212" i="12"/>
  <c r="L212" i="12"/>
  <c r="J212" i="12"/>
  <c r="I212" i="12"/>
  <c r="H212" i="12"/>
  <c r="G212" i="12"/>
  <c r="F212" i="12"/>
  <c r="E212" i="12"/>
  <c r="A212" i="12"/>
  <c r="CC211" i="12"/>
  <c r="CB211" i="12"/>
  <c r="CA211" i="12"/>
  <c r="BZ211" i="12"/>
  <c r="BY211" i="12"/>
  <c r="BX211" i="12"/>
  <c r="BW211" i="12"/>
  <c r="BV211" i="12"/>
  <c r="BU211" i="12"/>
  <c r="BS211" i="12"/>
  <c r="BR211" i="12"/>
  <c r="BQ211" i="12"/>
  <c r="BP211" i="12"/>
  <c r="BO211" i="12"/>
  <c r="BN211" i="12"/>
  <c r="BM211" i="12"/>
  <c r="BL211" i="12"/>
  <c r="BK211" i="12"/>
  <c r="BJ211" i="12"/>
  <c r="BI211" i="12"/>
  <c r="BH211" i="12"/>
  <c r="BG211" i="12"/>
  <c r="BE211" i="12"/>
  <c r="BD211" i="12"/>
  <c r="BC211" i="12"/>
  <c r="BB211" i="12"/>
  <c r="BA211" i="12"/>
  <c r="AZ211" i="12"/>
  <c r="AY211" i="12"/>
  <c r="AX211" i="12"/>
  <c r="AW211" i="12"/>
  <c r="AV211" i="12"/>
  <c r="AU211" i="12"/>
  <c r="AT211" i="12"/>
  <c r="AS211" i="12"/>
  <c r="AQ211" i="12"/>
  <c r="AP211" i="12"/>
  <c r="AO211" i="12"/>
  <c r="AN211" i="12"/>
  <c r="AM211" i="12"/>
  <c r="AL211" i="12"/>
  <c r="AK211" i="12"/>
  <c r="AJ211" i="12"/>
  <c r="AI211" i="12"/>
  <c r="AH211" i="12"/>
  <c r="AG211" i="12"/>
  <c r="AF211" i="12"/>
  <c r="AE211" i="12"/>
  <c r="AC211" i="12"/>
  <c r="AB211" i="12"/>
  <c r="AA211" i="12"/>
  <c r="Z211" i="12"/>
  <c r="Y211" i="12"/>
  <c r="X211" i="12"/>
  <c r="W211" i="12"/>
  <c r="V211" i="12"/>
  <c r="U211" i="12"/>
  <c r="T211" i="12"/>
  <c r="S211" i="12"/>
  <c r="R211" i="12"/>
  <c r="Q211" i="12"/>
  <c r="O211" i="12"/>
  <c r="N211" i="12"/>
  <c r="M211" i="12"/>
  <c r="L211" i="12"/>
  <c r="J211" i="12"/>
  <c r="I211" i="12"/>
  <c r="H211" i="12"/>
  <c r="G211" i="12"/>
  <c r="F211" i="12"/>
  <c r="E211" i="12"/>
  <c r="A211" i="12"/>
  <c r="CC210" i="12"/>
  <c r="CB210" i="12"/>
  <c r="CA210" i="12"/>
  <c r="BZ210" i="12"/>
  <c r="BY210" i="12"/>
  <c r="BX210" i="12"/>
  <c r="BW210" i="12"/>
  <c r="BV210" i="12"/>
  <c r="BU210" i="12"/>
  <c r="BS210" i="12"/>
  <c r="BR210" i="12"/>
  <c r="BQ210" i="12"/>
  <c r="BP210" i="12"/>
  <c r="BO210" i="12"/>
  <c r="BN210" i="12"/>
  <c r="BM210" i="12"/>
  <c r="BL210" i="12"/>
  <c r="BK210" i="12"/>
  <c r="BJ210" i="12"/>
  <c r="BI210" i="12"/>
  <c r="BH210" i="12"/>
  <c r="BG210" i="12"/>
  <c r="BE210" i="12"/>
  <c r="BD210" i="12"/>
  <c r="BC210" i="12"/>
  <c r="BB210" i="12"/>
  <c r="BA210" i="12"/>
  <c r="AZ210" i="12"/>
  <c r="AY210" i="12"/>
  <c r="AX210" i="12"/>
  <c r="AW210" i="12"/>
  <c r="AV210" i="12"/>
  <c r="AU210" i="12"/>
  <c r="AT210" i="12"/>
  <c r="AS210" i="12"/>
  <c r="AQ210" i="12"/>
  <c r="AP210" i="12"/>
  <c r="AO210" i="12"/>
  <c r="AN210" i="12"/>
  <c r="AM210" i="12"/>
  <c r="AL210" i="12"/>
  <c r="AK210" i="12"/>
  <c r="AJ210" i="12"/>
  <c r="AI210" i="12"/>
  <c r="AH210" i="12"/>
  <c r="AG210" i="12"/>
  <c r="AF210" i="12"/>
  <c r="AE210" i="12"/>
  <c r="AC210" i="12"/>
  <c r="AB210" i="12"/>
  <c r="AA210" i="12"/>
  <c r="Z210" i="12"/>
  <c r="Y210" i="12"/>
  <c r="X210" i="12"/>
  <c r="W210" i="12"/>
  <c r="V210" i="12"/>
  <c r="U210" i="12"/>
  <c r="T210" i="12"/>
  <c r="S210" i="12"/>
  <c r="R210" i="12"/>
  <c r="Q210" i="12"/>
  <c r="O210" i="12"/>
  <c r="N210" i="12"/>
  <c r="M210" i="12"/>
  <c r="L210" i="12"/>
  <c r="J210" i="12"/>
  <c r="I210" i="12"/>
  <c r="H210" i="12"/>
  <c r="G210" i="12"/>
  <c r="F210" i="12"/>
  <c r="E210" i="12"/>
  <c r="A210" i="12"/>
  <c r="CC209" i="12"/>
  <c r="CB209" i="12"/>
  <c r="CA209" i="12"/>
  <c r="BZ209" i="12"/>
  <c r="BY209" i="12"/>
  <c r="BX209" i="12"/>
  <c r="BW209" i="12"/>
  <c r="BV209" i="12"/>
  <c r="BU209" i="12"/>
  <c r="BS209" i="12"/>
  <c r="BR209" i="12"/>
  <c r="BQ209" i="12"/>
  <c r="BP209" i="12"/>
  <c r="BO209" i="12"/>
  <c r="BN209" i="12"/>
  <c r="BM209" i="12"/>
  <c r="BL209" i="12"/>
  <c r="BK209" i="12"/>
  <c r="BJ209" i="12"/>
  <c r="BI209" i="12"/>
  <c r="BH209" i="12"/>
  <c r="BG209" i="12"/>
  <c r="BE209" i="12"/>
  <c r="BD209" i="12"/>
  <c r="BC209" i="12"/>
  <c r="BB209" i="12"/>
  <c r="BA209" i="12"/>
  <c r="AZ209" i="12"/>
  <c r="AY209" i="12"/>
  <c r="AX209" i="12"/>
  <c r="AW209" i="12"/>
  <c r="AV209" i="12"/>
  <c r="AU209" i="12"/>
  <c r="AT209" i="12"/>
  <c r="AS209" i="12"/>
  <c r="AQ209" i="12"/>
  <c r="AP209" i="12"/>
  <c r="AO209" i="12"/>
  <c r="AN209" i="12"/>
  <c r="AM209" i="12"/>
  <c r="AL209" i="12"/>
  <c r="AK209" i="12"/>
  <c r="AJ209" i="12"/>
  <c r="AI209" i="12"/>
  <c r="AH209" i="12"/>
  <c r="AG209" i="12"/>
  <c r="AF209" i="12"/>
  <c r="AE209" i="12"/>
  <c r="AC209" i="12"/>
  <c r="AB209" i="12"/>
  <c r="AA209" i="12"/>
  <c r="Z209" i="12"/>
  <c r="Y209" i="12"/>
  <c r="X209" i="12"/>
  <c r="W209" i="12"/>
  <c r="V209" i="12"/>
  <c r="U209" i="12"/>
  <c r="T209" i="12"/>
  <c r="S209" i="12"/>
  <c r="R209" i="12"/>
  <c r="Q209" i="12"/>
  <c r="O209" i="12"/>
  <c r="N209" i="12"/>
  <c r="M209" i="12"/>
  <c r="L209" i="12"/>
  <c r="J209" i="12"/>
  <c r="I209" i="12"/>
  <c r="H209" i="12"/>
  <c r="G209" i="12"/>
  <c r="F209" i="12"/>
  <c r="E209" i="12"/>
  <c r="A209" i="12"/>
  <c r="CC208" i="12"/>
  <c r="CB208" i="12"/>
  <c r="CA208" i="12"/>
  <c r="BZ208" i="12"/>
  <c r="BY208" i="12"/>
  <c r="BX208" i="12"/>
  <c r="BW208" i="12"/>
  <c r="BV208" i="12"/>
  <c r="BU208" i="12"/>
  <c r="BS208" i="12"/>
  <c r="BR208" i="12"/>
  <c r="BQ208" i="12"/>
  <c r="BP208" i="12"/>
  <c r="BO208" i="12"/>
  <c r="BN208" i="12"/>
  <c r="BM208" i="12"/>
  <c r="BL208" i="12"/>
  <c r="BK208" i="12"/>
  <c r="BJ208" i="12"/>
  <c r="BI208" i="12"/>
  <c r="BH208" i="12"/>
  <c r="BG208" i="12"/>
  <c r="BE208" i="12"/>
  <c r="BD208" i="12"/>
  <c r="BC208" i="12"/>
  <c r="BB208" i="12"/>
  <c r="BA208" i="12"/>
  <c r="AZ208" i="12"/>
  <c r="AY208" i="12"/>
  <c r="AX208" i="12"/>
  <c r="AW208" i="12"/>
  <c r="AV208" i="12"/>
  <c r="AU208" i="12"/>
  <c r="AT208" i="12"/>
  <c r="AS208" i="12"/>
  <c r="AQ208" i="12"/>
  <c r="AP208" i="12"/>
  <c r="AO208" i="12"/>
  <c r="AN208" i="12"/>
  <c r="AM208" i="12"/>
  <c r="AL208" i="12"/>
  <c r="AK208" i="12"/>
  <c r="AJ208" i="12"/>
  <c r="AI208" i="12"/>
  <c r="AH208" i="12"/>
  <c r="AG208" i="12"/>
  <c r="AF208" i="12"/>
  <c r="AE208" i="12"/>
  <c r="AC208" i="12"/>
  <c r="AB208" i="12"/>
  <c r="AA208" i="12"/>
  <c r="Z208" i="12"/>
  <c r="Y208" i="12"/>
  <c r="X208" i="12"/>
  <c r="W208" i="12"/>
  <c r="V208" i="12"/>
  <c r="U208" i="12"/>
  <c r="T208" i="12"/>
  <c r="S208" i="12"/>
  <c r="R208" i="12"/>
  <c r="Q208" i="12"/>
  <c r="O208" i="12"/>
  <c r="N208" i="12"/>
  <c r="M208" i="12"/>
  <c r="L208" i="12"/>
  <c r="J208" i="12"/>
  <c r="I208" i="12"/>
  <c r="H208" i="12"/>
  <c r="G208" i="12"/>
  <c r="F208" i="12"/>
  <c r="E208" i="12"/>
  <c r="A208" i="12"/>
  <c r="CC207" i="12"/>
  <c r="CB207" i="12"/>
  <c r="CA207" i="12"/>
  <c r="BZ207" i="12"/>
  <c r="BY207" i="12"/>
  <c r="BX207" i="12"/>
  <c r="BW207" i="12"/>
  <c r="BV207" i="12"/>
  <c r="BU207" i="12"/>
  <c r="BS207" i="12"/>
  <c r="BR207" i="12"/>
  <c r="BQ207" i="12"/>
  <c r="BP207" i="12"/>
  <c r="BO207" i="12"/>
  <c r="BN207" i="12"/>
  <c r="BM207" i="12"/>
  <c r="BL207" i="12"/>
  <c r="BK207" i="12"/>
  <c r="BJ207" i="12"/>
  <c r="BI207" i="12"/>
  <c r="BH207" i="12"/>
  <c r="BG207" i="12"/>
  <c r="BE207" i="12"/>
  <c r="BD207" i="12"/>
  <c r="BC207" i="12"/>
  <c r="BB207" i="12"/>
  <c r="BA207" i="12"/>
  <c r="AZ207" i="12"/>
  <c r="AY207" i="12"/>
  <c r="AX207" i="12"/>
  <c r="AW207" i="12"/>
  <c r="AV207" i="12"/>
  <c r="AU207" i="12"/>
  <c r="AT207" i="12"/>
  <c r="AS207" i="12"/>
  <c r="AQ207" i="12"/>
  <c r="AP207" i="12"/>
  <c r="AO207" i="12"/>
  <c r="AN207" i="12"/>
  <c r="AM207" i="12"/>
  <c r="AL207" i="12"/>
  <c r="AK207" i="12"/>
  <c r="AJ207" i="12"/>
  <c r="AI207" i="12"/>
  <c r="AH207" i="12"/>
  <c r="AG207" i="12"/>
  <c r="AF207" i="12"/>
  <c r="AE207" i="12"/>
  <c r="AC207" i="12"/>
  <c r="AB207" i="12"/>
  <c r="AA207" i="12"/>
  <c r="Z207" i="12"/>
  <c r="Y207" i="12"/>
  <c r="X207" i="12"/>
  <c r="W207" i="12"/>
  <c r="V207" i="12"/>
  <c r="U207" i="12"/>
  <c r="T207" i="12"/>
  <c r="S207" i="12"/>
  <c r="R207" i="12"/>
  <c r="Q207" i="12"/>
  <c r="O207" i="12"/>
  <c r="N207" i="12"/>
  <c r="M207" i="12"/>
  <c r="L207" i="12"/>
  <c r="J207" i="12"/>
  <c r="I207" i="12"/>
  <c r="H207" i="12"/>
  <c r="G207" i="12"/>
  <c r="F207" i="12"/>
  <c r="E207" i="12"/>
  <c r="A207" i="12"/>
  <c r="CC206" i="12"/>
  <c r="CB206" i="12"/>
  <c r="CA206" i="12"/>
  <c r="BZ206" i="12"/>
  <c r="BY206" i="12"/>
  <c r="BX206" i="12"/>
  <c r="BW206" i="12"/>
  <c r="BV206" i="12"/>
  <c r="BU206" i="12"/>
  <c r="BS206" i="12"/>
  <c r="BR206" i="12"/>
  <c r="BQ206" i="12"/>
  <c r="BP206" i="12"/>
  <c r="BO206" i="12"/>
  <c r="BN206" i="12"/>
  <c r="BM206" i="12"/>
  <c r="BL206" i="12"/>
  <c r="BK206" i="12"/>
  <c r="BJ206" i="12"/>
  <c r="BI206" i="12"/>
  <c r="BH206" i="12"/>
  <c r="BG206" i="12"/>
  <c r="BE206" i="12"/>
  <c r="BD206" i="12"/>
  <c r="BC206" i="12"/>
  <c r="BB206" i="12"/>
  <c r="BA206" i="12"/>
  <c r="AZ206" i="12"/>
  <c r="AY206" i="12"/>
  <c r="AX206" i="12"/>
  <c r="AW206" i="12"/>
  <c r="AV206" i="12"/>
  <c r="AU206" i="12"/>
  <c r="AT206" i="12"/>
  <c r="AS206" i="12"/>
  <c r="AQ206" i="12"/>
  <c r="AP206" i="12"/>
  <c r="AO206" i="12"/>
  <c r="AN206" i="12"/>
  <c r="AM206" i="12"/>
  <c r="AL206" i="12"/>
  <c r="AK206" i="12"/>
  <c r="AJ206" i="12"/>
  <c r="AI206" i="12"/>
  <c r="AH206" i="12"/>
  <c r="AG206" i="12"/>
  <c r="AF206" i="12"/>
  <c r="AE206" i="12"/>
  <c r="AC206" i="12"/>
  <c r="AB206" i="12"/>
  <c r="AA206" i="12"/>
  <c r="Z206" i="12"/>
  <c r="Y206" i="12"/>
  <c r="X206" i="12"/>
  <c r="W206" i="12"/>
  <c r="V206" i="12"/>
  <c r="U206" i="12"/>
  <c r="T206" i="12"/>
  <c r="S206" i="12"/>
  <c r="R206" i="12"/>
  <c r="Q206" i="12"/>
  <c r="O206" i="12"/>
  <c r="N206" i="12"/>
  <c r="M206" i="12"/>
  <c r="L206" i="12"/>
  <c r="J206" i="12"/>
  <c r="B206" i="12" s="1"/>
  <c r="D206" i="12" s="1"/>
  <c r="I206" i="12"/>
  <c r="H206" i="12"/>
  <c r="G206" i="12"/>
  <c r="F206" i="12"/>
  <c r="E206" i="12"/>
  <c r="A206" i="12"/>
  <c r="CC205" i="12"/>
  <c r="CB205" i="12"/>
  <c r="CA205" i="12"/>
  <c r="BZ205" i="12"/>
  <c r="BY205" i="12"/>
  <c r="BX205" i="12"/>
  <c r="BW205" i="12"/>
  <c r="BV205" i="12"/>
  <c r="BU205" i="12"/>
  <c r="BS205" i="12"/>
  <c r="BR205" i="12"/>
  <c r="BQ205" i="12"/>
  <c r="BP205" i="12"/>
  <c r="BO205" i="12"/>
  <c r="BN205" i="12"/>
  <c r="BM205" i="12"/>
  <c r="BL205" i="12"/>
  <c r="BK205" i="12"/>
  <c r="BJ205" i="12"/>
  <c r="BI205" i="12"/>
  <c r="BH205" i="12"/>
  <c r="BG205" i="12"/>
  <c r="BE205" i="12"/>
  <c r="BD205" i="12"/>
  <c r="BC205" i="12"/>
  <c r="BB205" i="12"/>
  <c r="BA205" i="12"/>
  <c r="AZ205" i="12"/>
  <c r="AY205" i="12"/>
  <c r="AX205" i="12"/>
  <c r="AW205" i="12"/>
  <c r="AV205" i="12"/>
  <c r="AU205" i="12"/>
  <c r="AT205" i="12"/>
  <c r="AS205" i="12"/>
  <c r="AQ205" i="12"/>
  <c r="AP205" i="12"/>
  <c r="AO205" i="12"/>
  <c r="AN205" i="12"/>
  <c r="AM205" i="12"/>
  <c r="AL205" i="12"/>
  <c r="AK205" i="12"/>
  <c r="AJ205" i="12"/>
  <c r="AI205" i="12"/>
  <c r="AH205" i="12"/>
  <c r="AG205" i="12"/>
  <c r="AF205" i="12"/>
  <c r="AE205" i="12"/>
  <c r="AC205" i="12"/>
  <c r="AB205" i="12"/>
  <c r="AA205" i="12"/>
  <c r="Z205" i="12"/>
  <c r="Y205" i="12"/>
  <c r="X205" i="12"/>
  <c r="W205" i="12"/>
  <c r="V205" i="12"/>
  <c r="U205" i="12"/>
  <c r="T205" i="12"/>
  <c r="S205" i="12"/>
  <c r="R205" i="12"/>
  <c r="Q205" i="12"/>
  <c r="O205" i="12"/>
  <c r="N205" i="12"/>
  <c r="M205" i="12"/>
  <c r="L205" i="12"/>
  <c r="J205" i="12"/>
  <c r="I205" i="12"/>
  <c r="H205" i="12"/>
  <c r="G205" i="12"/>
  <c r="F205" i="12"/>
  <c r="E205" i="12"/>
  <c r="A205" i="12"/>
  <c r="CC204" i="12"/>
  <c r="CB204" i="12"/>
  <c r="CA204" i="12"/>
  <c r="BZ204" i="12"/>
  <c r="BY204" i="12"/>
  <c r="BX204" i="12"/>
  <c r="BW204" i="12"/>
  <c r="BV204" i="12"/>
  <c r="BU204" i="12"/>
  <c r="BS204" i="12"/>
  <c r="BR204" i="12"/>
  <c r="BQ204" i="12"/>
  <c r="BP204" i="12"/>
  <c r="BO204" i="12"/>
  <c r="BN204" i="12"/>
  <c r="BM204" i="12"/>
  <c r="BL204" i="12"/>
  <c r="BK204" i="12"/>
  <c r="BJ204" i="12"/>
  <c r="BI204" i="12"/>
  <c r="BH204" i="12"/>
  <c r="BG204" i="12"/>
  <c r="BE204" i="12"/>
  <c r="BD204" i="12"/>
  <c r="BC204" i="12"/>
  <c r="BB204" i="12"/>
  <c r="BA204" i="12"/>
  <c r="AZ204" i="12"/>
  <c r="AY204" i="12"/>
  <c r="AX204" i="12"/>
  <c r="AW204" i="12"/>
  <c r="AV204" i="12"/>
  <c r="AU204" i="12"/>
  <c r="AT204" i="12"/>
  <c r="AS204" i="12"/>
  <c r="AQ204" i="12"/>
  <c r="AP204" i="12"/>
  <c r="AO204" i="12"/>
  <c r="AN204" i="12"/>
  <c r="AM204" i="12"/>
  <c r="AL204" i="12"/>
  <c r="AK204" i="12"/>
  <c r="AJ204" i="12"/>
  <c r="AI204" i="12"/>
  <c r="AH204" i="12"/>
  <c r="AG204" i="12"/>
  <c r="AF204" i="12"/>
  <c r="AE204" i="12"/>
  <c r="AC204" i="12"/>
  <c r="AB204" i="12"/>
  <c r="AA204" i="12"/>
  <c r="Z204" i="12"/>
  <c r="Y204" i="12"/>
  <c r="X204" i="12"/>
  <c r="W204" i="12"/>
  <c r="V204" i="12"/>
  <c r="U204" i="12"/>
  <c r="T204" i="12"/>
  <c r="S204" i="12"/>
  <c r="R204" i="12"/>
  <c r="Q204" i="12"/>
  <c r="O204" i="12"/>
  <c r="N204" i="12"/>
  <c r="M204" i="12"/>
  <c r="L204" i="12"/>
  <c r="J204" i="12"/>
  <c r="I204" i="12"/>
  <c r="H204" i="12"/>
  <c r="G204" i="12"/>
  <c r="F204" i="12"/>
  <c r="E204" i="12"/>
  <c r="A204" i="12"/>
  <c r="CC203" i="12"/>
  <c r="CB203" i="12"/>
  <c r="CA203" i="12"/>
  <c r="BZ203" i="12"/>
  <c r="BY203" i="12"/>
  <c r="BX203" i="12"/>
  <c r="BW203" i="12"/>
  <c r="BV203" i="12"/>
  <c r="BU203" i="12"/>
  <c r="BS203" i="12"/>
  <c r="BR203" i="12"/>
  <c r="BQ203" i="12"/>
  <c r="BP203" i="12"/>
  <c r="BO203" i="12"/>
  <c r="BN203" i="12"/>
  <c r="BM203" i="12"/>
  <c r="BL203" i="12"/>
  <c r="BK203" i="12"/>
  <c r="BJ203" i="12"/>
  <c r="BI203" i="12"/>
  <c r="BH203" i="12"/>
  <c r="BG203" i="12"/>
  <c r="BE203" i="12"/>
  <c r="BD203" i="12"/>
  <c r="BC203" i="12"/>
  <c r="BB203" i="12"/>
  <c r="BA203" i="12"/>
  <c r="AZ203" i="12"/>
  <c r="AY203" i="12"/>
  <c r="AX203" i="12"/>
  <c r="AW203" i="12"/>
  <c r="AV203" i="12"/>
  <c r="AU203" i="12"/>
  <c r="AT203" i="12"/>
  <c r="AS203" i="12"/>
  <c r="AQ203" i="12"/>
  <c r="AP203" i="12"/>
  <c r="AO203" i="12"/>
  <c r="AN203" i="12"/>
  <c r="AM203" i="12"/>
  <c r="AL203" i="12"/>
  <c r="AK203" i="12"/>
  <c r="AJ203" i="12"/>
  <c r="AI203" i="12"/>
  <c r="AH203" i="12"/>
  <c r="AG203" i="12"/>
  <c r="AF203" i="12"/>
  <c r="AE203" i="12"/>
  <c r="AC203" i="12"/>
  <c r="AB203" i="12"/>
  <c r="AA203" i="12"/>
  <c r="Z203" i="12"/>
  <c r="Y203" i="12"/>
  <c r="X203" i="12"/>
  <c r="W203" i="12"/>
  <c r="V203" i="12"/>
  <c r="U203" i="12"/>
  <c r="T203" i="12"/>
  <c r="S203" i="12"/>
  <c r="R203" i="12"/>
  <c r="Q203" i="12"/>
  <c r="O203" i="12"/>
  <c r="N203" i="12"/>
  <c r="M203" i="12"/>
  <c r="L203" i="12"/>
  <c r="J203" i="12"/>
  <c r="I203" i="12"/>
  <c r="H203" i="12"/>
  <c r="G203" i="12"/>
  <c r="F203" i="12"/>
  <c r="E203" i="12"/>
  <c r="A203" i="12"/>
  <c r="CC202" i="12"/>
  <c r="CB202" i="12"/>
  <c r="CA202" i="12"/>
  <c r="BZ202" i="12"/>
  <c r="BY202" i="12"/>
  <c r="BX202" i="12"/>
  <c r="BW202" i="12"/>
  <c r="BV202" i="12"/>
  <c r="BU202" i="12"/>
  <c r="BS202" i="12"/>
  <c r="BR202" i="12"/>
  <c r="BQ202" i="12"/>
  <c r="BP202" i="12"/>
  <c r="BO202" i="12"/>
  <c r="BN202" i="12"/>
  <c r="BM202" i="12"/>
  <c r="BL202" i="12"/>
  <c r="BK202" i="12"/>
  <c r="BJ202" i="12"/>
  <c r="BI202" i="12"/>
  <c r="BH202" i="12"/>
  <c r="BG202" i="12"/>
  <c r="BE202" i="12"/>
  <c r="BD202" i="12"/>
  <c r="BC202" i="12"/>
  <c r="BB202" i="12"/>
  <c r="BA202" i="12"/>
  <c r="AZ202" i="12"/>
  <c r="AY202" i="12"/>
  <c r="AX202" i="12"/>
  <c r="AW202" i="12"/>
  <c r="AV202" i="12"/>
  <c r="AU202" i="12"/>
  <c r="AT202" i="12"/>
  <c r="AS202" i="12"/>
  <c r="AQ202" i="12"/>
  <c r="AP202" i="12"/>
  <c r="AO202" i="12"/>
  <c r="AN202" i="12"/>
  <c r="AM202" i="12"/>
  <c r="AL202" i="12"/>
  <c r="AK202" i="12"/>
  <c r="AJ202" i="12"/>
  <c r="AI202" i="12"/>
  <c r="AH202" i="12"/>
  <c r="AG202" i="12"/>
  <c r="AF202" i="12"/>
  <c r="AE202" i="12"/>
  <c r="AC202" i="12"/>
  <c r="AB202" i="12"/>
  <c r="AA202" i="12"/>
  <c r="Z202" i="12"/>
  <c r="Y202" i="12"/>
  <c r="X202" i="12"/>
  <c r="W202" i="12"/>
  <c r="V202" i="12"/>
  <c r="U202" i="12"/>
  <c r="T202" i="12"/>
  <c r="S202" i="12"/>
  <c r="R202" i="12"/>
  <c r="Q202" i="12"/>
  <c r="O202" i="12"/>
  <c r="N202" i="12"/>
  <c r="M202" i="12"/>
  <c r="L202" i="12"/>
  <c r="J202" i="12"/>
  <c r="I202" i="12"/>
  <c r="H202" i="12"/>
  <c r="G202" i="12"/>
  <c r="F202" i="12"/>
  <c r="E202" i="12"/>
  <c r="A202" i="12"/>
  <c r="CC201" i="12"/>
  <c r="CB201" i="12"/>
  <c r="CA201" i="12"/>
  <c r="BZ201" i="12"/>
  <c r="BY201" i="12"/>
  <c r="BX201" i="12"/>
  <c r="BW201" i="12"/>
  <c r="BV201" i="12"/>
  <c r="BU201" i="12"/>
  <c r="BS201" i="12"/>
  <c r="BR201" i="12"/>
  <c r="BQ201" i="12"/>
  <c r="BP201" i="12"/>
  <c r="BO201" i="12"/>
  <c r="BN201" i="12"/>
  <c r="BM201" i="12"/>
  <c r="BL201" i="12"/>
  <c r="BK201" i="12"/>
  <c r="BJ201" i="12"/>
  <c r="BI201" i="12"/>
  <c r="BH201" i="12"/>
  <c r="BG201" i="12"/>
  <c r="BE201" i="12"/>
  <c r="BD201" i="12"/>
  <c r="BC201" i="12"/>
  <c r="BB201" i="12"/>
  <c r="BA201" i="12"/>
  <c r="AZ201" i="12"/>
  <c r="AY201" i="12"/>
  <c r="AX201" i="12"/>
  <c r="AW201" i="12"/>
  <c r="AV201" i="12"/>
  <c r="AU201" i="12"/>
  <c r="AT201" i="12"/>
  <c r="AS201" i="12"/>
  <c r="AQ201" i="12"/>
  <c r="AP201" i="12"/>
  <c r="AO201" i="12"/>
  <c r="AN201" i="12"/>
  <c r="AM201" i="12"/>
  <c r="AL201" i="12"/>
  <c r="AK201" i="12"/>
  <c r="AJ201" i="12"/>
  <c r="AI201" i="12"/>
  <c r="AH201" i="12"/>
  <c r="AG201" i="12"/>
  <c r="AF201" i="12"/>
  <c r="AE201" i="12"/>
  <c r="AC201" i="12"/>
  <c r="AB201" i="12"/>
  <c r="AA201" i="12"/>
  <c r="Z201" i="12"/>
  <c r="Y201" i="12"/>
  <c r="X201" i="12"/>
  <c r="W201" i="12"/>
  <c r="V201" i="12"/>
  <c r="U201" i="12"/>
  <c r="T201" i="12"/>
  <c r="S201" i="12"/>
  <c r="R201" i="12"/>
  <c r="Q201" i="12"/>
  <c r="O201" i="12"/>
  <c r="N201" i="12"/>
  <c r="M201" i="12"/>
  <c r="L201" i="12"/>
  <c r="J201" i="12"/>
  <c r="I201" i="12"/>
  <c r="H201" i="12"/>
  <c r="G201" i="12"/>
  <c r="F201" i="12"/>
  <c r="E201" i="12"/>
  <c r="A201" i="12"/>
  <c r="CC200" i="12"/>
  <c r="CB200" i="12"/>
  <c r="CA200" i="12"/>
  <c r="BZ200" i="12"/>
  <c r="BY200" i="12"/>
  <c r="BX200" i="12"/>
  <c r="BW200" i="12"/>
  <c r="BV200" i="12"/>
  <c r="BU200" i="12"/>
  <c r="BS200" i="12"/>
  <c r="BR200" i="12"/>
  <c r="BQ200" i="12"/>
  <c r="BP200" i="12"/>
  <c r="BO200" i="12"/>
  <c r="BN200" i="12"/>
  <c r="BM200" i="12"/>
  <c r="BL200" i="12"/>
  <c r="BK200" i="12"/>
  <c r="BJ200" i="12"/>
  <c r="BI200" i="12"/>
  <c r="BH200" i="12"/>
  <c r="BG200" i="12"/>
  <c r="BE200" i="12"/>
  <c r="BD200" i="12"/>
  <c r="BC200" i="12"/>
  <c r="BB200" i="12"/>
  <c r="BA200" i="12"/>
  <c r="AZ200" i="12"/>
  <c r="AY200" i="12"/>
  <c r="AX200" i="12"/>
  <c r="AW200" i="12"/>
  <c r="AV200" i="12"/>
  <c r="AU200" i="12"/>
  <c r="AT200" i="12"/>
  <c r="AS200" i="12"/>
  <c r="AQ200" i="12"/>
  <c r="AP200" i="12"/>
  <c r="AO200" i="12"/>
  <c r="AN200" i="12"/>
  <c r="AM200" i="12"/>
  <c r="AL200" i="12"/>
  <c r="AK200" i="12"/>
  <c r="AJ200" i="12"/>
  <c r="AI200" i="12"/>
  <c r="AH200" i="12"/>
  <c r="AG200" i="12"/>
  <c r="AF200" i="12"/>
  <c r="AE200" i="12"/>
  <c r="AC200" i="12"/>
  <c r="AB200" i="12"/>
  <c r="AA200" i="12"/>
  <c r="Z200" i="12"/>
  <c r="Y200" i="12"/>
  <c r="X200" i="12"/>
  <c r="W200" i="12"/>
  <c r="V200" i="12"/>
  <c r="U200" i="12"/>
  <c r="T200" i="12"/>
  <c r="S200" i="12"/>
  <c r="R200" i="12"/>
  <c r="Q200" i="12"/>
  <c r="O200" i="12"/>
  <c r="N200" i="12"/>
  <c r="M200" i="12"/>
  <c r="L200" i="12"/>
  <c r="J200" i="12"/>
  <c r="I200" i="12"/>
  <c r="H200" i="12"/>
  <c r="G200" i="12"/>
  <c r="F200" i="12"/>
  <c r="E200" i="12"/>
  <c r="A200" i="12"/>
  <c r="CC199" i="12"/>
  <c r="CB199" i="12"/>
  <c r="CA199" i="12"/>
  <c r="BZ199" i="12"/>
  <c r="BY199" i="12"/>
  <c r="BX199" i="12"/>
  <c r="BW199" i="12"/>
  <c r="BV199" i="12"/>
  <c r="BU199" i="12"/>
  <c r="BS199" i="12"/>
  <c r="BR199" i="12"/>
  <c r="BQ199" i="12"/>
  <c r="BP199" i="12"/>
  <c r="BO199" i="12"/>
  <c r="BN199" i="12"/>
  <c r="BM199" i="12"/>
  <c r="BL199" i="12"/>
  <c r="BK199" i="12"/>
  <c r="BJ199" i="12"/>
  <c r="BI199" i="12"/>
  <c r="BH199" i="12"/>
  <c r="BG199" i="12"/>
  <c r="BE199" i="12"/>
  <c r="BD199" i="12"/>
  <c r="BC199" i="12"/>
  <c r="BB199" i="12"/>
  <c r="BA199" i="12"/>
  <c r="AZ199" i="12"/>
  <c r="AY199" i="12"/>
  <c r="AX199" i="12"/>
  <c r="AW199" i="12"/>
  <c r="AV199" i="12"/>
  <c r="AU199" i="12"/>
  <c r="AT199" i="12"/>
  <c r="AS199" i="12"/>
  <c r="AQ199" i="12"/>
  <c r="AP199" i="12"/>
  <c r="AO199" i="12"/>
  <c r="AN199" i="12"/>
  <c r="AM199" i="12"/>
  <c r="AL199" i="12"/>
  <c r="AK199" i="12"/>
  <c r="AJ199" i="12"/>
  <c r="AI199" i="12"/>
  <c r="AH199" i="12"/>
  <c r="AG199" i="12"/>
  <c r="AF199" i="12"/>
  <c r="AE199" i="12"/>
  <c r="AC199" i="12"/>
  <c r="AB199" i="12"/>
  <c r="AA199" i="12"/>
  <c r="Z199" i="12"/>
  <c r="Y199" i="12"/>
  <c r="X199" i="12"/>
  <c r="W199" i="12"/>
  <c r="V199" i="12"/>
  <c r="U199" i="12"/>
  <c r="T199" i="12"/>
  <c r="S199" i="12"/>
  <c r="R199" i="12"/>
  <c r="Q199" i="12"/>
  <c r="O199" i="12"/>
  <c r="N199" i="12"/>
  <c r="M199" i="12"/>
  <c r="L199" i="12"/>
  <c r="J199" i="12"/>
  <c r="I199" i="12"/>
  <c r="H199" i="12"/>
  <c r="G199" i="12"/>
  <c r="F199" i="12"/>
  <c r="E199" i="12"/>
  <c r="A199" i="12"/>
  <c r="CC198" i="12"/>
  <c r="CB198" i="12"/>
  <c r="CA198" i="12"/>
  <c r="BZ198" i="12"/>
  <c r="BY198" i="12"/>
  <c r="BX198" i="12"/>
  <c r="BW198" i="12"/>
  <c r="BV198" i="12"/>
  <c r="BU198" i="12"/>
  <c r="BS198" i="12"/>
  <c r="BR198" i="12"/>
  <c r="BQ198" i="12"/>
  <c r="BP198" i="12"/>
  <c r="BO198" i="12"/>
  <c r="BN198" i="12"/>
  <c r="BM198" i="12"/>
  <c r="BL198" i="12"/>
  <c r="BK198" i="12"/>
  <c r="BJ198" i="12"/>
  <c r="BI198" i="12"/>
  <c r="BH198" i="12"/>
  <c r="BG198" i="12"/>
  <c r="BE198" i="12"/>
  <c r="BD198" i="12"/>
  <c r="BC198" i="12"/>
  <c r="BB198" i="12"/>
  <c r="BA198" i="12"/>
  <c r="AZ198" i="12"/>
  <c r="AY198" i="12"/>
  <c r="AX198" i="12"/>
  <c r="AW198" i="12"/>
  <c r="AV198" i="12"/>
  <c r="AU198" i="12"/>
  <c r="AT198" i="12"/>
  <c r="AS198" i="12"/>
  <c r="AQ198" i="12"/>
  <c r="AP198" i="12"/>
  <c r="AO198" i="12"/>
  <c r="AN198" i="12"/>
  <c r="AM198" i="12"/>
  <c r="AL198" i="12"/>
  <c r="AK198" i="12"/>
  <c r="AJ198" i="12"/>
  <c r="AI198" i="12"/>
  <c r="AH198" i="12"/>
  <c r="AG198" i="12"/>
  <c r="AF198" i="12"/>
  <c r="AE198" i="12"/>
  <c r="AC198" i="12"/>
  <c r="AB198" i="12"/>
  <c r="AA198" i="12"/>
  <c r="Z198" i="12"/>
  <c r="Y198" i="12"/>
  <c r="X198" i="12"/>
  <c r="W198" i="12"/>
  <c r="V198" i="12"/>
  <c r="U198" i="12"/>
  <c r="T198" i="12"/>
  <c r="S198" i="12"/>
  <c r="R198" i="12"/>
  <c r="Q198" i="12"/>
  <c r="O198" i="12"/>
  <c r="N198" i="12"/>
  <c r="M198" i="12"/>
  <c r="L198" i="12"/>
  <c r="J198" i="12"/>
  <c r="I198" i="12"/>
  <c r="H198" i="12"/>
  <c r="G198" i="12"/>
  <c r="F198" i="12"/>
  <c r="E198" i="12"/>
  <c r="A198" i="12"/>
  <c r="CC197" i="12"/>
  <c r="CB197" i="12"/>
  <c r="CA197" i="12"/>
  <c r="BZ197" i="12"/>
  <c r="BY197" i="12"/>
  <c r="BX197" i="12"/>
  <c r="BW197" i="12"/>
  <c r="BV197" i="12"/>
  <c r="BU197" i="12"/>
  <c r="BS197" i="12"/>
  <c r="BR197" i="12"/>
  <c r="BQ197" i="12"/>
  <c r="BP197" i="12"/>
  <c r="BO197" i="12"/>
  <c r="BN197" i="12"/>
  <c r="BM197" i="12"/>
  <c r="BL197" i="12"/>
  <c r="BK197" i="12"/>
  <c r="BJ197" i="12"/>
  <c r="BI197" i="12"/>
  <c r="BH197" i="12"/>
  <c r="BG197" i="12"/>
  <c r="BE197" i="12"/>
  <c r="BD197" i="12"/>
  <c r="BC197" i="12"/>
  <c r="BB197" i="12"/>
  <c r="BA197" i="12"/>
  <c r="AZ197" i="12"/>
  <c r="AY197" i="12"/>
  <c r="AX197" i="12"/>
  <c r="AW197" i="12"/>
  <c r="AV197" i="12"/>
  <c r="AU197" i="12"/>
  <c r="AT197" i="12"/>
  <c r="AS197" i="12"/>
  <c r="AQ197" i="12"/>
  <c r="AP197" i="12"/>
  <c r="AO197" i="12"/>
  <c r="AN197" i="12"/>
  <c r="AM197" i="12"/>
  <c r="AL197" i="12"/>
  <c r="AK197" i="12"/>
  <c r="AJ197" i="12"/>
  <c r="AI197" i="12"/>
  <c r="AH197" i="12"/>
  <c r="AG197" i="12"/>
  <c r="AF197" i="12"/>
  <c r="AE197" i="12"/>
  <c r="AC197" i="12"/>
  <c r="AB197" i="12"/>
  <c r="AA197" i="12"/>
  <c r="Z197" i="12"/>
  <c r="Y197" i="12"/>
  <c r="X197" i="12"/>
  <c r="W197" i="12"/>
  <c r="V197" i="12"/>
  <c r="U197" i="12"/>
  <c r="T197" i="12"/>
  <c r="S197" i="12"/>
  <c r="R197" i="12"/>
  <c r="Q197" i="12"/>
  <c r="O197" i="12"/>
  <c r="N197" i="12"/>
  <c r="M197" i="12"/>
  <c r="L197" i="12"/>
  <c r="J197" i="12"/>
  <c r="I197" i="12"/>
  <c r="H197" i="12"/>
  <c r="G197" i="12"/>
  <c r="F197" i="12"/>
  <c r="E197" i="12"/>
  <c r="A197" i="12"/>
  <c r="CC196" i="12"/>
  <c r="CB196" i="12"/>
  <c r="CA196" i="12"/>
  <c r="BZ196" i="12"/>
  <c r="BY196" i="12"/>
  <c r="BX196" i="12"/>
  <c r="BW196" i="12"/>
  <c r="BV196" i="12"/>
  <c r="BU196" i="12"/>
  <c r="BS196" i="12"/>
  <c r="BR196" i="12"/>
  <c r="BQ196" i="12"/>
  <c r="BP196" i="12"/>
  <c r="BO196" i="12"/>
  <c r="BN196" i="12"/>
  <c r="BM196" i="12"/>
  <c r="BL196" i="12"/>
  <c r="BK196" i="12"/>
  <c r="BJ196" i="12"/>
  <c r="BI196" i="12"/>
  <c r="BH196" i="12"/>
  <c r="BG196" i="12"/>
  <c r="BE196" i="12"/>
  <c r="BD196" i="12"/>
  <c r="BC196" i="12"/>
  <c r="BB196" i="12"/>
  <c r="BA196" i="12"/>
  <c r="AZ196" i="12"/>
  <c r="AY196" i="12"/>
  <c r="AX196" i="12"/>
  <c r="AW196" i="12"/>
  <c r="AV196" i="12"/>
  <c r="AU196" i="12"/>
  <c r="AT196" i="12"/>
  <c r="AS196" i="12"/>
  <c r="AQ196" i="12"/>
  <c r="AP196" i="12"/>
  <c r="AO196" i="12"/>
  <c r="AN196" i="12"/>
  <c r="AM196" i="12"/>
  <c r="AL196" i="12"/>
  <c r="AK196" i="12"/>
  <c r="AJ196" i="12"/>
  <c r="AI196" i="12"/>
  <c r="AH196" i="12"/>
  <c r="AG196" i="12"/>
  <c r="AF196" i="12"/>
  <c r="AE196" i="12"/>
  <c r="AC196" i="12"/>
  <c r="AB196" i="12"/>
  <c r="AA196" i="12"/>
  <c r="Z196" i="12"/>
  <c r="Y196" i="12"/>
  <c r="X196" i="12"/>
  <c r="W196" i="12"/>
  <c r="V196" i="12"/>
  <c r="U196" i="12"/>
  <c r="T196" i="12"/>
  <c r="S196" i="12"/>
  <c r="R196" i="12"/>
  <c r="Q196" i="12"/>
  <c r="O196" i="12"/>
  <c r="N196" i="12"/>
  <c r="M196" i="12"/>
  <c r="L196" i="12"/>
  <c r="J196" i="12"/>
  <c r="I196" i="12"/>
  <c r="H196" i="12"/>
  <c r="G196" i="12"/>
  <c r="F196" i="12"/>
  <c r="E196" i="12"/>
  <c r="A196" i="12"/>
  <c r="CC195" i="12"/>
  <c r="CB195" i="12"/>
  <c r="CA195" i="12"/>
  <c r="BZ195" i="12"/>
  <c r="BY195" i="12"/>
  <c r="BX195" i="12"/>
  <c r="BW195" i="12"/>
  <c r="BV195" i="12"/>
  <c r="BU195" i="12"/>
  <c r="BS195" i="12"/>
  <c r="BR195" i="12"/>
  <c r="BQ195" i="12"/>
  <c r="BP195" i="12"/>
  <c r="BO195" i="12"/>
  <c r="BN195" i="12"/>
  <c r="BM195" i="12"/>
  <c r="BL195" i="12"/>
  <c r="BK195" i="12"/>
  <c r="BJ195" i="12"/>
  <c r="BI195" i="12"/>
  <c r="BH195" i="12"/>
  <c r="BG195" i="12"/>
  <c r="BE195" i="12"/>
  <c r="BD195" i="12"/>
  <c r="BC195" i="12"/>
  <c r="BB195" i="12"/>
  <c r="BA195" i="12"/>
  <c r="AZ195" i="12"/>
  <c r="AY195" i="12"/>
  <c r="AX195" i="12"/>
  <c r="AW195" i="12"/>
  <c r="AV195" i="12"/>
  <c r="AU195" i="12"/>
  <c r="AT195" i="12"/>
  <c r="AS195" i="12"/>
  <c r="AQ195" i="12"/>
  <c r="AP195" i="12"/>
  <c r="AO195" i="12"/>
  <c r="AN195" i="12"/>
  <c r="AM195" i="12"/>
  <c r="AL195" i="12"/>
  <c r="AK195" i="12"/>
  <c r="AJ195" i="12"/>
  <c r="AI195" i="12"/>
  <c r="AH195" i="12"/>
  <c r="AG195" i="12"/>
  <c r="AF195" i="12"/>
  <c r="AE195" i="12"/>
  <c r="AC195" i="12"/>
  <c r="AB195" i="12"/>
  <c r="AA195" i="12"/>
  <c r="Z195" i="12"/>
  <c r="Y195" i="12"/>
  <c r="X195" i="12"/>
  <c r="W195" i="12"/>
  <c r="V195" i="12"/>
  <c r="U195" i="12"/>
  <c r="T195" i="12"/>
  <c r="S195" i="12"/>
  <c r="R195" i="12"/>
  <c r="Q195" i="12"/>
  <c r="O195" i="12"/>
  <c r="N195" i="12"/>
  <c r="M195" i="12"/>
  <c r="L195" i="12"/>
  <c r="J195" i="12"/>
  <c r="I195" i="12"/>
  <c r="H195" i="12"/>
  <c r="G195" i="12"/>
  <c r="F195" i="12"/>
  <c r="E195" i="12"/>
  <c r="A195" i="12"/>
  <c r="CC194" i="12"/>
  <c r="CB194" i="12"/>
  <c r="CA194" i="12"/>
  <c r="BZ194" i="12"/>
  <c r="BY194" i="12"/>
  <c r="BX194" i="12"/>
  <c r="BW194" i="12"/>
  <c r="BV194" i="12"/>
  <c r="BU194" i="12"/>
  <c r="BS194" i="12"/>
  <c r="BR194" i="12"/>
  <c r="BQ194" i="12"/>
  <c r="BP194" i="12"/>
  <c r="BO194" i="12"/>
  <c r="BN194" i="12"/>
  <c r="BM194" i="12"/>
  <c r="BL194" i="12"/>
  <c r="BK194" i="12"/>
  <c r="BJ194" i="12"/>
  <c r="BI194" i="12"/>
  <c r="BH194" i="12"/>
  <c r="BG194" i="12"/>
  <c r="BE194" i="12"/>
  <c r="BD194" i="12"/>
  <c r="BC194" i="12"/>
  <c r="BB194" i="12"/>
  <c r="BA194" i="12"/>
  <c r="AZ194" i="12"/>
  <c r="AY194" i="12"/>
  <c r="AX194" i="12"/>
  <c r="AW194" i="12"/>
  <c r="AV194" i="12"/>
  <c r="AU194" i="12"/>
  <c r="AT194" i="12"/>
  <c r="AS194" i="12"/>
  <c r="AQ194" i="12"/>
  <c r="AP194" i="12"/>
  <c r="AO194" i="12"/>
  <c r="AN194" i="12"/>
  <c r="AM194" i="12"/>
  <c r="AL194" i="12"/>
  <c r="AK194" i="12"/>
  <c r="AJ194" i="12"/>
  <c r="AI194" i="12"/>
  <c r="AH194" i="12"/>
  <c r="AG194" i="12"/>
  <c r="AF194" i="12"/>
  <c r="AE194" i="12"/>
  <c r="AC194" i="12"/>
  <c r="AB194" i="12"/>
  <c r="AA194" i="12"/>
  <c r="Z194" i="12"/>
  <c r="Y194" i="12"/>
  <c r="X194" i="12"/>
  <c r="W194" i="12"/>
  <c r="V194" i="12"/>
  <c r="U194" i="12"/>
  <c r="T194" i="12"/>
  <c r="S194" i="12"/>
  <c r="R194" i="12"/>
  <c r="Q194" i="12"/>
  <c r="O194" i="12"/>
  <c r="N194" i="12"/>
  <c r="M194" i="12"/>
  <c r="L194" i="12"/>
  <c r="J194" i="12"/>
  <c r="I194" i="12"/>
  <c r="H194" i="12"/>
  <c r="G194" i="12"/>
  <c r="F194" i="12"/>
  <c r="E194" i="12"/>
  <c r="A194" i="12"/>
  <c r="CC193" i="12"/>
  <c r="CB193" i="12"/>
  <c r="CA193" i="12"/>
  <c r="BZ193" i="12"/>
  <c r="BY193" i="12"/>
  <c r="BX193" i="12"/>
  <c r="BW193" i="12"/>
  <c r="BV193" i="12"/>
  <c r="BU193" i="12"/>
  <c r="BS193" i="12"/>
  <c r="BR193" i="12"/>
  <c r="BQ193" i="12"/>
  <c r="BP193" i="12"/>
  <c r="BO193" i="12"/>
  <c r="BN193" i="12"/>
  <c r="BM193" i="12"/>
  <c r="BL193" i="12"/>
  <c r="BK193" i="12"/>
  <c r="BJ193" i="12"/>
  <c r="BI193" i="12"/>
  <c r="BH193" i="12"/>
  <c r="BG193" i="12"/>
  <c r="BE193" i="12"/>
  <c r="BD193" i="12"/>
  <c r="BC193" i="12"/>
  <c r="BB193" i="12"/>
  <c r="BA193" i="12"/>
  <c r="AZ193" i="12"/>
  <c r="AY193" i="12"/>
  <c r="AX193" i="12"/>
  <c r="AW193" i="12"/>
  <c r="AV193" i="12"/>
  <c r="AU193" i="12"/>
  <c r="AT193" i="12"/>
  <c r="AS193" i="12"/>
  <c r="AQ193" i="12"/>
  <c r="AP193" i="12"/>
  <c r="AO193" i="12"/>
  <c r="AN193" i="12"/>
  <c r="AM193" i="12"/>
  <c r="AL193" i="12"/>
  <c r="AK193" i="12"/>
  <c r="AJ193" i="12"/>
  <c r="AI193" i="12"/>
  <c r="AH193" i="12"/>
  <c r="AG193" i="12"/>
  <c r="AF193" i="12"/>
  <c r="AE193" i="12"/>
  <c r="AC193" i="12"/>
  <c r="AB193" i="12"/>
  <c r="AA193" i="12"/>
  <c r="Z193" i="12"/>
  <c r="Y193" i="12"/>
  <c r="X193" i="12"/>
  <c r="W193" i="12"/>
  <c r="V193" i="12"/>
  <c r="U193" i="12"/>
  <c r="T193" i="12"/>
  <c r="S193" i="12"/>
  <c r="R193" i="12"/>
  <c r="Q193" i="12"/>
  <c r="O193" i="12"/>
  <c r="N193" i="12"/>
  <c r="M193" i="12"/>
  <c r="L193" i="12"/>
  <c r="J193" i="12"/>
  <c r="I193" i="12"/>
  <c r="H193" i="12"/>
  <c r="G193" i="12"/>
  <c r="F193" i="12"/>
  <c r="E193" i="12"/>
  <c r="A193" i="12"/>
  <c r="CC192" i="12"/>
  <c r="CB192" i="12"/>
  <c r="CA192" i="12"/>
  <c r="BZ192" i="12"/>
  <c r="BY192" i="12"/>
  <c r="BX192" i="12"/>
  <c r="BW192" i="12"/>
  <c r="BV192" i="12"/>
  <c r="BU192" i="12"/>
  <c r="BS192" i="12"/>
  <c r="BR192" i="12"/>
  <c r="BQ192" i="12"/>
  <c r="BP192" i="12"/>
  <c r="BO192" i="12"/>
  <c r="BN192" i="12"/>
  <c r="BM192" i="12"/>
  <c r="BL192" i="12"/>
  <c r="BK192" i="12"/>
  <c r="BJ192" i="12"/>
  <c r="BI192" i="12"/>
  <c r="BH192" i="12"/>
  <c r="BG192" i="12"/>
  <c r="BE192" i="12"/>
  <c r="BD192" i="12"/>
  <c r="BC192" i="12"/>
  <c r="BB192" i="12"/>
  <c r="BA192" i="12"/>
  <c r="AZ192" i="12"/>
  <c r="AY192" i="12"/>
  <c r="AX192" i="12"/>
  <c r="AW192" i="12"/>
  <c r="AV192" i="12"/>
  <c r="AU192" i="12"/>
  <c r="AT192" i="12"/>
  <c r="AS192" i="12"/>
  <c r="AQ192" i="12"/>
  <c r="AP192" i="12"/>
  <c r="AO192" i="12"/>
  <c r="AN192" i="12"/>
  <c r="AM192" i="12"/>
  <c r="AL192" i="12"/>
  <c r="AK192" i="12"/>
  <c r="AJ192" i="12"/>
  <c r="AI192" i="12"/>
  <c r="AH192" i="12"/>
  <c r="AG192" i="12"/>
  <c r="AF192" i="12"/>
  <c r="AE192" i="12"/>
  <c r="AC192" i="12"/>
  <c r="AB192" i="12"/>
  <c r="AA192" i="12"/>
  <c r="Z192" i="12"/>
  <c r="Y192" i="12"/>
  <c r="X192" i="12"/>
  <c r="W192" i="12"/>
  <c r="V192" i="12"/>
  <c r="U192" i="12"/>
  <c r="T192" i="12"/>
  <c r="S192" i="12"/>
  <c r="R192" i="12"/>
  <c r="Q192" i="12"/>
  <c r="O192" i="12"/>
  <c r="N192" i="12"/>
  <c r="M192" i="12"/>
  <c r="L192" i="12"/>
  <c r="J192" i="12"/>
  <c r="I192" i="12"/>
  <c r="H192" i="12"/>
  <c r="G192" i="12"/>
  <c r="F192" i="12"/>
  <c r="E192" i="12"/>
  <c r="A192" i="12"/>
  <c r="CC191" i="12"/>
  <c r="CB191" i="12"/>
  <c r="CA191" i="12"/>
  <c r="BZ191" i="12"/>
  <c r="BY191" i="12"/>
  <c r="BX191" i="12"/>
  <c r="BW191" i="12"/>
  <c r="BV191" i="12"/>
  <c r="BU191" i="12"/>
  <c r="BS191" i="12"/>
  <c r="BR191" i="12"/>
  <c r="BQ191" i="12"/>
  <c r="BP191" i="12"/>
  <c r="BO191" i="12"/>
  <c r="BN191" i="12"/>
  <c r="BM191" i="12"/>
  <c r="BL191" i="12"/>
  <c r="BK191" i="12"/>
  <c r="BJ191" i="12"/>
  <c r="BI191" i="12"/>
  <c r="BH191" i="12"/>
  <c r="BG191" i="12"/>
  <c r="BE191" i="12"/>
  <c r="BD191" i="12"/>
  <c r="BC191" i="12"/>
  <c r="BB191" i="12"/>
  <c r="BA191" i="12"/>
  <c r="AZ191" i="12"/>
  <c r="AY191" i="12"/>
  <c r="AX191" i="12"/>
  <c r="AW191" i="12"/>
  <c r="AV191" i="12"/>
  <c r="AU191" i="12"/>
  <c r="AT191" i="12"/>
  <c r="AS191" i="12"/>
  <c r="AQ191" i="12"/>
  <c r="AP191" i="12"/>
  <c r="AO191" i="12"/>
  <c r="AN191" i="12"/>
  <c r="AM191" i="12"/>
  <c r="AL191" i="12"/>
  <c r="AK191" i="12"/>
  <c r="AJ191" i="12"/>
  <c r="AI191" i="12"/>
  <c r="AH191" i="12"/>
  <c r="AG191" i="12"/>
  <c r="AF191" i="12"/>
  <c r="AE191" i="12"/>
  <c r="AC191" i="12"/>
  <c r="AB191" i="12"/>
  <c r="AA191" i="12"/>
  <c r="Z191" i="12"/>
  <c r="Y191" i="12"/>
  <c r="X191" i="12"/>
  <c r="W191" i="12"/>
  <c r="V191" i="12"/>
  <c r="U191" i="12"/>
  <c r="T191" i="12"/>
  <c r="S191" i="12"/>
  <c r="R191" i="12"/>
  <c r="Q191" i="12"/>
  <c r="O191" i="12"/>
  <c r="N191" i="12"/>
  <c r="M191" i="12"/>
  <c r="L191" i="12"/>
  <c r="J191" i="12"/>
  <c r="I191" i="12"/>
  <c r="H191" i="12"/>
  <c r="G191" i="12"/>
  <c r="F191" i="12"/>
  <c r="E191" i="12"/>
  <c r="A191" i="12"/>
  <c r="CC190" i="12"/>
  <c r="CB190" i="12"/>
  <c r="CA190" i="12"/>
  <c r="BZ190" i="12"/>
  <c r="BY190" i="12"/>
  <c r="BX190" i="12"/>
  <c r="BW190" i="12"/>
  <c r="BV190" i="12"/>
  <c r="BU190" i="12"/>
  <c r="BS190" i="12"/>
  <c r="BR190" i="12"/>
  <c r="BQ190" i="12"/>
  <c r="BP190" i="12"/>
  <c r="BO190" i="12"/>
  <c r="BN190" i="12"/>
  <c r="BM190" i="12"/>
  <c r="BL190" i="12"/>
  <c r="BK190" i="12"/>
  <c r="BJ190" i="12"/>
  <c r="BI190" i="12"/>
  <c r="BH190" i="12"/>
  <c r="BG190" i="12"/>
  <c r="BE190" i="12"/>
  <c r="BD190" i="12"/>
  <c r="BC190" i="12"/>
  <c r="BB190" i="12"/>
  <c r="BA190" i="12"/>
  <c r="AZ190" i="12"/>
  <c r="AY190" i="12"/>
  <c r="AX190" i="12"/>
  <c r="AW190" i="12"/>
  <c r="AV190" i="12"/>
  <c r="AU190" i="12"/>
  <c r="AT190" i="12"/>
  <c r="AS190" i="12"/>
  <c r="AQ190" i="12"/>
  <c r="AP190" i="12"/>
  <c r="AO190" i="12"/>
  <c r="AN190" i="12"/>
  <c r="AM190" i="12"/>
  <c r="AL190" i="12"/>
  <c r="AK190" i="12"/>
  <c r="AJ190" i="12"/>
  <c r="AI190" i="12"/>
  <c r="AH190" i="12"/>
  <c r="AG190" i="12"/>
  <c r="AF190" i="12"/>
  <c r="AE190" i="12"/>
  <c r="AC190" i="12"/>
  <c r="AB190" i="12"/>
  <c r="AA190" i="12"/>
  <c r="Z190" i="12"/>
  <c r="Y190" i="12"/>
  <c r="X190" i="12"/>
  <c r="W190" i="12"/>
  <c r="V190" i="12"/>
  <c r="U190" i="12"/>
  <c r="T190" i="12"/>
  <c r="S190" i="12"/>
  <c r="R190" i="12"/>
  <c r="Q190" i="12"/>
  <c r="O190" i="12"/>
  <c r="N190" i="12"/>
  <c r="M190" i="12"/>
  <c r="L190" i="12"/>
  <c r="J190" i="12"/>
  <c r="I190" i="12"/>
  <c r="H190" i="12"/>
  <c r="G190" i="12"/>
  <c r="F190" i="12"/>
  <c r="E190" i="12"/>
  <c r="A190" i="12"/>
  <c r="CC189" i="12"/>
  <c r="CB189" i="12"/>
  <c r="CA189" i="12"/>
  <c r="BZ189" i="12"/>
  <c r="BY189" i="12"/>
  <c r="BX189" i="12"/>
  <c r="BW189" i="12"/>
  <c r="BV189" i="12"/>
  <c r="BU189" i="12"/>
  <c r="BS189" i="12"/>
  <c r="BR189" i="12"/>
  <c r="BQ189" i="12"/>
  <c r="BP189" i="12"/>
  <c r="BO189" i="12"/>
  <c r="BN189" i="12"/>
  <c r="BM189" i="12"/>
  <c r="BL189" i="12"/>
  <c r="BK189" i="12"/>
  <c r="BJ189" i="12"/>
  <c r="BI189" i="12"/>
  <c r="BH189" i="12"/>
  <c r="BG189" i="12"/>
  <c r="BE189" i="12"/>
  <c r="BD189" i="12"/>
  <c r="BC189" i="12"/>
  <c r="BB189" i="12"/>
  <c r="BA189" i="12"/>
  <c r="AZ189" i="12"/>
  <c r="AY189" i="12"/>
  <c r="AX189" i="12"/>
  <c r="AW189" i="12"/>
  <c r="AV189" i="12"/>
  <c r="AU189" i="12"/>
  <c r="AT189" i="12"/>
  <c r="AS189" i="12"/>
  <c r="AQ189" i="12"/>
  <c r="AP189" i="12"/>
  <c r="AO189" i="12"/>
  <c r="AN189" i="12"/>
  <c r="AM189" i="12"/>
  <c r="AL189" i="12"/>
  <c r="AK189" i="12"/>
  <c r="AJ189" i="12"/>
  <c r="AI189" i="12"/>
  <c r="AH189" i="12"/>
  <c r="AG189" i="12"/>
  <c r="AF189" i="12"/>
  <c r="AE189" i="12"/>
  <c r="AC189" i="12"/>
  <c r="AB189" i="12"/>
  <c r="AA189" i="12"/>
  <c r="Z189" i="12"/>
  <c r="Y189" i="12"/>
  <c r="X189" i="12"/>
  <c r="W189" i="12"/>
  <c r="V189" i="12"/>
  <c r="U189" i="12"/>
  <c r="T189" i="12"/>
  <c r="S189" i="12"/>
  <c r="R189" i="12"/>
  <c r="Q189" i="12"/>
  <c r="O189" i="12"/>
  <c r="N189" i="12"/>
  <c r="M189" i="12"/>
  <c r="L189" i="12"/>
  <c r="J189" i="12"/>
  <c r="I189" i="12"/>
  <c r="H189" i="12"/>
  <c r="G189" i="12"/>
  <c r="F189" i="12"/>
  <c r="E189" i="12"/>
  <c r="A189" i="12"/>
  <c r="CC188" i="12"/>
  <c r="CB188" i="12"/>
  <c r="CA188" i="12"/>
  <c r="BZ188" i="12"/>
  <c r="BY188" i="12"/>
  <c r="BX188" i="12"/>
  <c r="BW188" i="12"/>
  <c r="BV188" i="12"/>
  <c r="BU188" i="12"/>
  <c r="BS188" i="12"/>
  <c r="BR188" i="12"/>
  <c r="BQ188" i="12"/>
  <c r="BP188" i="12"/>
  <c r="BO188" i="12"/>
  <c r="BN188" i="12"/>
  <c r="BM188" i="12"/>
  <c r="BL188" i="12"/>
  <c r="BK188" i="12"/>
  <c r="BJ188" i="12"/>
  <c r="BI188" i="12"/>
  <c r="BH188" i="12"/>
  <c r="BG188" i="12"/>
  <c r="BE188" i="12"/>
  <c r="BD188" i="12"/>
  <c r="BC188" i="12"/>
  <c r="BB188" i="12"/>
  <c r="BA188" i="12"/>
  <c r="AZ188" i="12"/>
  <c r="AY188" i="12"/>
  <c r="AX188" i="12"/>
  <c r="AW188" i="12"/>
  <c r="AV188" i="12"/>
  <c r="AU188" i="12"/>
  <c r="AT188" i="12"/>
  <c r="AS188" i="12"/>
  <c r="AQ188" i="12"/>
  <c r="AP188" i="12"/>
  <c r="AO188" i="12"/>
  <c r="AN188" i="12"/>
  <c r="AM188" i="12"/>
  <c r="AL188" i="12"/>
  <c r="AK188" i="12"/>
  <c r="AJ188" i="12"/>
  <c r="AI188" i="12"/>
  <c r="AH188" i="12"/>
  <c r="AG188" i="12"/>
  <c r="AF188" i="12"/>
  <c r="AE188" i="12"/>
  <c r="AC188" i="12"/>
  <c r="AB188" i="12"/>
  <c r="AA188" i="12"/>
  <c r="Z188" i="12"/>
  <c r="Y188" i="12"/>
  <c r="X188" i="12"/>
  <c r="W188" i="12"/>
  <c r="V188" i="12"/>
  <c r="U188" i="12"/>
  <c r="T188" i="12"/>
  <c r="S188" i="12"/>
  <c r="R188" i="12"/>
  <c r="Q188" i="12"/>
  <c r="O188" i="12"/>
  <c r="N188" i="12"/>
  <c r="M188" i="12"/>
  <c r="L188" i="12"/>
  <c r="J188" i="12"/>
  <c r="I188" i="12"/>
  <c r="H188" i="12"/>
  <c r="G188" i="12"/>
  <c r="F188" i="12"/>
  <c r="E188" i="12"/>
  <c r="A188" i="12"/>
  <c r="CC187" i="12"/>
  <c r="CB187" i="12"/>
  <c r="CA187" i="12"/>
  <c r="BZ187" i="12"/>
  <c r="BY187" i="12"/>
  <c r="BX187" i="12"/>
  <c r="BW187" i="12"/>
  <c r="BV187" i="12"/>
  <c r="BU187" i="12"/>
  <c r="BS187" i="12"/>
  <c r="BR187" i="12"/>
  <c r="BQ187" i="12"/>
  <c r="BP187" i="12"/>
  <c r="BO187" i="12"/>
  <c r="BN187" i="12"/>
  <c r="BM187" i="12"/>
  <c r="BL187" i="12"/>
  <c r="BK187" i="12"/>
  <c r="BJ187" i="12"/>
  <c r="BI187" i="12"/>
  <c r="BH187" i="12"/>
  <c r="BG187" i="12"/>
  <c r="BE187" i="12"/>
  <c r="BD187" i="12"/>
  <c r="BC187" i="12"/>
  <c r="BB187" i="12"/>
  <c r="BA187" i="12"/>
  <c r="AZ187" i="12"/>
  <c r="AY187" i="12"/>
  <c r="AX187" i="12"/>
  <c r="AW187" i="12"/>
  <c r="AV187" i="12"/>
  <c r="AU187" i="12"/>
  <c r="AT187" i="12"/>
  <c r="AS187" i="12"/>
  <c r="AQ187" i="12"/>
  <c r="AP187" i="12"/>
  <c r="AO187" i="12"/>
  <c r="AN187" i="12"/>
  <c r="AM187" i="12"/>
  <c r="AL187" i="12"/>
  <c r="AK187" i="12"/>
  <c r="AJ187" i="12"/>
  <c r="AI187" i="12"/>
  <c r="AH187" i="12"/>
  <c r="AG187" i="12"/>
  <c r="AF187" i="12"/>
  <c r="AE187" i="12"/>
  <c r="AC187" i="12"/>
  <c r="AB187" i="12"/>
  <c r="AA187" i="12"/>
  <c r="Z187" i="12"/>
  <c r="Y187" i="12"/>
  <c r="X187" i="12"/>
  <c r="W187" i="12"/>
  <c r="V187" i="12"/>
  <c r="U187" i="12"/>
  <c r="T187" i="12"/>
  <c r="S187" i="12"/>
  <c r="R187" i="12"/>
  <c r="Q187" i="12"/>
  <c r="O187" i="12"/>
  <c r="N187" i="12"/>
  <c r="M187" i="12"/>
  <c r="L187" i="12"/>
  <c r="J187" i="12"/>
  <c r="I187" i="12"/>
  <c r="H187" i="12"/>
  <c r="G187" i="12"/>
  <c r="F187" i="12"/>
  <c r="E187" i="12"/>
  <c r="A187" i="12"/>
  <c r="CC186" i="12"/>
  <c r="CB186" i="12"/>
  <c r="CA186" i="12"/>
  <c r="BZ186" i="12"/>
  <c r="BY186" i="12"/>
  <c r="BX186" i="12"/>
  <c r="BW186" i="12"/>
  <c r="BV186" i="12"/>
  <c r="BU186" i="12"/>
  <c r="BS186" i="12"/>
  <c r="BR186" i="12"/>
  <c r="BQ186" i="12"/>
  <c r="BP186" i="12"/>
  <c r="BO186" i="12"/>
  <c r="BN186" i="12"/>
  <c r="BM186" i="12"/>
  <c r="BL186" i="12"/>
  <c r="BK186" i="12"/>
  <c r="BJ186" i="12"/>
  <c r="BI186" i="12"/>
  <c r="BH186" i="12"/>
  <c r="BG186" i="12"/>
  <c r="BE186" i="12"/>
  <c r="BD186" i="12"/>
  <c r="BC186" i="12"/>
  <c r="BB186" i="12"/>
  <c r="BA186" i="12"/>
  <c r="AZ186" i="12"/>
  <c r="AY186" i="12"/>
  <c r="AX186" i="12"/>
  <c r="AW186" i="12"/>
  <c r="AV186" i="12"/>
  <c r="AU186" i="12"/>
  <c r="AT186" i="12"/>
  <c r="AS186" i="12"/>
  <c r="AQ186" i="12"/>
  <c r="AP186" i="12"/>
  <c r="AO186" i="12"/>
  <c r="AN186" i="12"/>
  <c r="AM186" i="12"/>
  <c r="AL186" i="12"/>
  <c r="AK186" i="12"/>
  <c r="AJ186" i="12"/>
  <c r="AI186" i="12"/>
  <c r="AH186" i="12"/>
  <c r="AG186" i="12"/>
  <c r="AF186" i="12"/>
  <c r="AE186" i="12"/>
  <c r="AC186" i="12"/>
  <c r="AB186" i="12"/>
  <c r="AA186" i="12"/>
  <c r="Z186" i="12"/>
  <c r="Y186" i="12"/>
  <c r="X186" i="12"/>
  <c r="W186" i="12"/>
  <c r="V186" i="12"/>
  <c r="U186" i="12"/>
  <c r="T186" i="12"/>
  <c r="S186" i="12"/>
  <c r="R186" i="12"/>
  <c r="Q186" i="12"/>
  <c r="O186" i="12"/>
  <c r="N186" i="12"/>
  <c r="M186" i="12"/>
  <c r="L186" i="12"/>
  <c r="J186" i="12"/>
  <c r="I186" i="12"/>
  <c r="H186" i="12"/>
  <c r="G186" i="12"/>
  <c r="F186" i="12"/>
  <c r="E186" i="12"/>
  <c r="A186" i="12"/>
  <c r="CC185" i="12"/>
  <c r="CB185" i="12"/>
  <c r="CA185" i="12"/>
  <c r="BZ185" i="12"/>
  <c r="BY185" i="12"/>
  <c r="BX185" i="12"/>
  <c r="BW185" i="12"/>
  <c r="BV185" i="12"/>
  <c r="BU185" i="12"/>
  <c r="BS185" i="12"/>
  <c r="BR185" i="12"/>
  <c r="BQ185" i="12"/>
  <c r="BP185" i="12"/>
  <c r="BO185" i="12"/>
  <c r="BN185" i="12"/>
  <c r="BM185" i="12"/>
  <c r="BL185" i="12"/>
  <c r="BK185" i="12"/>
  <c r="BJ185" i="12"/>
  <c r="BI185" i="12"/>
  <c r="BH185" i="12"/>
  <c r="BG185" i="12"/>
  <c r="BE185" i="12"/>
  <c r="BD185" i="12"/>
  <c r="BC185" i="12"/>
  <c r="BB185" i="12"/>
  <c r="BA185" i="12"/>
  <c r="AZ185" i="12"/>
  <c r="AY185" i="12"/>
  <c r="AX185" i="12"/>
  <c r="AW185" i="12"/>
  <c r="AV185" i="12"/>
  <c r="AU185" i="12"/>
  <c r="AT185" i="12"/>
  <c r="AS185" i="12"/>
  <c r="AQ185" i="12"/>
  <c r="AP185" i="12"/>
  <c r="AO185" i="12"/>
  <c r="AN185" i="12"/>
  <c r="AM185" i="12"/>
  <c r="AL185" i="12"/>
  <c r="AK185" i="12"/>
  <c r="AJ185" i="12"/>
  <c r="AI185" i="12"/>
  <c r="AH185" i="12"/>
  <c r="AG185" i="12"/>
  <c r="AF185" i="12"/>
  <c r="AE185" i="12"/>
  <c r="AC185" i="12"/>
  <c r="AB185" i="12"/>
  <c r="AA185" i="12"/>
  <c r="Z185" i="12"/>
  <c r="Y185" i="12"/>
  <c r="X185" i="12"/>
  <c r="W185" i="12"/>
  <c r="V185" i="12"/>
  <c r="U185" i="12"/>
  <c r="T185" i="12"/>
  <c r="S185" i="12"/>
  <c r="R185" i="12"/>
  <c r="Q185" i="12"/>
  <c r="O185" i="12"/>
  <c r="N185" i="12"/>
  <c r="M185" i="12"/>
  <c r="L185" i="12"/>
  <c r="J185" i="12"/>
  <c r="I185" i="12"/>
  <c r="H185" i="12"/>
  <c r="G185" i="12"/>
  <c r="F185" i="12"/>
  <c r="E185" i="12"/>
  <c r="A185" i="12"/>
  <c r="CC184" i="12"/>
  <c r="CB184" i="12"/>
  <c r="CA184" i="12"/>
  <c r="BZ184" i="12"/>
  <c r="BY184" i="12"/>
  <c r="BX184" i="12"/>
  <c r="BW184" i="12"/>
  <c r="BV184" i="12"/>
  <c r="BU184" i="12"/>
  <c r="BS184" i="12"/>
  <c r="BR184" i="12"/>
  <c r="BQ184" i="12"/>
  <c r="BP184" i="12"/>
  <c r="BO184" i="12"/>
  <c r="BN184" i="12"/>
  <c r="BM184" i="12"/>
  <c r="BL184" i="12"/>
  <c r="BK184" i="12"/>
  <c r="BJ184" i="12"/>
  <c r="BI184" i="12"/>
  <c r="BH184" i="12"/>
  <c r="BG184" i="12"/>
  <c r="BE184" i="12"/>
  <c r="BD184" i="12"/>
  <c r="BC184" i="12"/>
  <c r="BB184" i="12"/>
  <c r="BA184" i="12"/>
  <c r="AZ184" i="12"/>
  <c r="AY184" i="12"/>
  <c r="AX184" i="12"/>
  <c r="AW184" i="12"/>
  <c r="AV184" i="12"/>
  <c r="AU184" i="12"/>
  <c r="AT184" i="12"/>
  <c r="AS184" i="12"/>
  <c r="AQ184" i="12"/>
  <c r="AP184" i="12"/>
  <c r="AO184" i="12"/>
  <c r="AN184" i="12"/>
  <c r="AM184" i="12"/>
  <c r="AL184" i="12"/>
  <c r="AK184" i="12"/>
  <c r="AJ184" i="12"/>
  <c r="AI184" i="12"/>
  <c r="AH184" i="12"/>
  <c r="AG184" i="12"/>
  <c r="AF184" i="12"/>
  <c r="AE184" i="12"/>
  <c r="AC184" i="12"/>
  <c r="AB184" i="12"/>
  <c r="AA184" i="12"/>
  <c r="Z184" i="12"/>
  <c r="Y184" i="12"/>
  <c r="X184" i="12"/>
  <c r="W184" i="12"/>
  <c r="V184" i="12"/>
  <c r="U184" i="12"/>
  <c r="T184" i="12"/>
  <c r="S184" i="12"/>
  <c r="R184" i="12"/>
  <c r="Q184" i="12"/>
  <c r="O184" i="12"/>
  <c r="N184" i="12"/>
  <c r="M184" i="12"/>
  <c r="L184" i="12"/>
  <c r="J184" i="12"/>
  <c r="B184" i="12" s="1"/>
  <c r="I184" i="12"/>
  <c r="H184" i="12"/>
  <c r="G184" i="12"/>
  <c r="F184" i="12"/>
  <c r="E184" i="12"/>
  <c r="A184" i="12"/>
  <c r="CC183" i="12"/>
  <c r="CB183" i="12"/>
  <c r="CA183" i="12"/>
  <c r="BZ183" i="12"/>
  <c r="BY183" i="12"/>
  <c r="BX183" i="12"/>
  <c r="BW183" i="12"/>
  <c r="BV183" i="12"/>
  <c r="BU183" i="12"/>
  <c r="BS183" i="12"/>
  <c r="BR183" i="12"/>
  <c r="BQ183" i="12"/>
  <c r="BP183" i="12"/>
  <c r="BO183" i="12"/>
  <c r="BN183" i="12"/>
  <c r="BM183" i="12"/>
  <c r="BL183" i="12"/>
  <c r="BK183" i="12"/>
  <c r="BJ183" i="12"/>
  <c r="BI183" i="12"/>
  <c r="BH183" i="12"/>
  <c r="BG183" i="12"/>
  <c r="BE183" i="12"/>
  <c r="BD183" i="12"/>
  <c r="BC183" i="12"/>
  <c r="BB183" i="12"/>
  <c r="BA183" i="12"/>
  <c r="AZ183" i="12"/>
  <c r="AY183" i="12"/>
  <c r="AX183" i="12"/>
  <c r="AW183" i="12"/>
  <c r="AV183" i="12"/>
  <c r="AU183" i="12"/>
  <c r="AT183" i="12"/>
  <c r="AS183" i="12"/>
  <c r="AQ183" i="12"/>
  <c r="AP183" i="12"/>
  <c r="AO183" i="12"/>
  <c r="AN183" i="12"/>
  <c r="AM183" i="12"/>
  <c r="AL183" i="12"/>
  <c r="AK183" i="12"/>
  <c r="AJ183" i="12"/>
  <c r="AI183" i="12"/>
  <c r="AH183" i="12"/>
  <c r="AG183" i="12"/>
  <c r="AF183" i="12"/>
  <c r="AE183" i="12"/>
  <c r="AC183" i="12"/>
  <c r="AB183" i="12"/>
  <c r="AA183" i="12"/>
  <c r="Z183" i="12"/>
  <c r="Y183" i="12"/>
  <c r="X183" i="12"/>
  <c r="W183" i="12"/>
  <c r="V183" i="12"/>
  <c r="U183" i="12"/>
  <c r="T183" i="12"/>
  <c r="S183" i="12"/>
  <c r="R183" i="12"/>
  <c r="Q183" i="12"/>
  <c r="O183" i="12"/>
  <c r="N183" i="12"/>
  <c r="M183" i="12"/>
  <c r="L183" i="12"/>
  <c r="J183" i="12"/>
  <c r="I183" i="12"/>
  <c r="H183" i="12"/>
  <c r="G183" i="12"/>
  <c r="F183" i="12"/>
  <c r="E183" i="12"/>
  <c r="A183" i="12"/>
  <c r="CC182" i="12"/>
  <c r="CB182" i="12"/>
  <c r="CA182" i="12"/>
  <c r="BZ182" i="12"/>
  <c r="BY182" i="12"/>
  <c r="BX182" i="12"/>
  <c r="BW182" i="12"/>
  <c r="BV182" i="12"/>
  <c r="BU182" i="12"/>
  <c r="BS182" i="12"/>
  <c r="BR182" i="12"/>
  <c r="BQ182" i="12"/>
  <c r="BP182" i="12"/>
  <c r="BO182" i="12"/>
  <c r="BN182" i="12"/>
  <c r="BM182" i="12"/>
  <c r="BL182" i="12"/>
  <c r="BK182" i="12"/>
  <c r="BJ182" i="12"/>
  <c r="BI182" i="12"/>
  <c r="BH182" i="12"/>
  <c r="BG182" i="12"/>
  <c r="BE182" i="12"/>
  <c r="BD182" i="12"/>
  <c r="BC182" i="12"/>
  <c r="BB182" i="12"/>
  <c r="BA182" i="12"/>
  <c r="AZ182" i="12"/>
  <c r="AY182" i="12"/>
  <c r="AX182" i="12"/>
  <c r="AW182" i="12"/>
  <c r="AV182" i="12"/>
  <c r="AU182" i="12"/>
  <c r="AT182" i="12"/>
  <c r="AS182" i="12"/>
  <c r="AQ182" i="12"/>
  <c r="AP182" i="12"/>
  <c r="AO182" i="12"/>
  <c r="AN182" i="12"/>
  <c r="AM182" i="12"/>
  <c r="AL182" i="12"/>
  <c r="AK182" i="12"/>
  <c r="AJ182" i="12"/>
  <c r="AI182" i="12"/>
  <c r="AH182" i="12"/>
  <c r="AG182" i="12"/>
  <c r="AF182" i="12"/>
  <c r="AE182" i="12"/>
  <c r="AC182" i="12"/>
  <c r="AB182" i="12"/>
  <c r="AA182" i="12"/>
  <c r="Z182" i="12"/>
  <c r="Y182" i="12"/>
  <c r="X182" i="12"/>
  <c r="W182" i="12"/>
  <c r="V182" i="12"/>
  <c r="U182" i="12"/>
  <c r="T182" i="12"/>
  <c r="S182" i="12"/>
  <c r="R182" i="12"/>
  <c r="Q182" i="12"/>
  <c r="O182" i="12"/>
  <c r="N182" i="12"/>
  <c r="M182" i="12"/>
  <c r="L182" i="12"/>
  <c r="J182" i="12"/>
  <c r="I182" i="12"/>
  <c r="H182" i="12"/>
  <c r="G182" i="12"/>
  <c r="F182" i="12"/>
  <c r="E182" i="12"/>
  <c r="A182" i="12"/>
  <c r="CC181" i="12"/>
  <c r="CB181" i="12"/>
  <c r="CA181" i="12"/>
  <c r="BZ181" i="12"/>
  <c r="BY181" i="12"/>
  <c r="BX181" i="12"/>
  <c r="BW181" i="12"/>
  <c r="BV181" i="12"/>
  <c r="BU181" i="12"/>
  <c r="BS181" i="12"/>
  <c r="BR181" i="12"/>
  <c r="BQ181" i="12"/>
  <c r="BP181" i="12"/>
  <c r="BO181" i="12"/>
  <c r="BN181" i="12"/>
  <c r="BM181" i="12"/>
  <c r="BL181" i="12"/>
  <c r="BK181" i="12"/>
  <c r="BJ181" i="12"/>
  <c r="BI181" i="12"/>
  <c r="BH181" i="12"/>
  <c r="BG181" i="12"/>
  <c r="BE181" i="12"/>
  <c r="BD181" i="12"/>
  <c r="BC181" i="12"/>
  <c r="BB181" i="12"/>
  <c r="BA181" i="12"/>
  <c r="AZ181" i="12"/>
  <c r="AY181" i="12"/>
  <c r="AX181" i="12"/>
  <c r="AW181" i="12"/>
  <c r="AV181" i="12"/>
  <c r="AU181" i="12"/>
  <c r="AT181" i="12"/>
  <c r="AS181" i="12"/>
  <c r="AQ181" i="12"/>
  <c r="AP181" i="12"/>
  <c r="AO181" i="12"/>
  <c r="AN181" i="12"/>
  <c r="AM181" i="12"/>
  <c r="AL181" i="12"/>
  <c r="AK181" i="12"/>
  <c r="AJ181" i="12"/>
  <c r="AI181" i="12"/>
  <c r="AH181" i="12"/>
  <c r="AG181" i="12"/>
  <c r="AF181" i="12"/>
  <c r="AE181" i="12"/>
  <c r="AC181" i="12"/>
  <c r="AB181" i="12"/>
  <c r="AA181" i="12"/>
  <c r="Z181" i="12"/>
  <c r="Y181" i="12"/>
  <c r="X181" i="12"/>
  <c r="W181" i="12"/>
  <c r="V181" i="12"/>
  <c r="U181" i="12"/>
  <c r="T181" i="12"/>
  <c r="S181" i="12"/>
  <c r="R181" i="12"/>
  <c r="Q181" i="12"/>
  <c r="O181" i="12"/>
  <c r="N181" i="12"/>
  <c r="M181" i="12"/>
  <c r="L181" i="12"/>
  <c r="J181" i="12"/>
  <c r="I181" i="12"/>
  <c r="H181" i="12"/>
  <c r="G181" i="12"/>
  <c r="F181" i="12"/>
  <c r="E181" i="12"/>
  <c r="A181" i="12"/>
  <c r="CC180" i="12"/>
  <c r="CB180" i="12"/>
  <c r="CA180" i="12"/>
  <c r="BZ180" i="12"/>
  <c r="BY180" i="12"/>
  <c r="BX180" i="12"/>
  <c r="BW180" i="12"/>
  <c r="BV180" i="12"/>
  <c r="BU180" i="12"/>
  <c r="BS180" i="12"/>
  <c r="BR180" i="12"/>
  <c r="BQ180" i="12"/>
  <c r="BP180" i="12"/>
  <c r="BO180" i="12"/>
  <c r="BN180" i="12"/>
  <c r="BM180" i="12"/>
  <c r="BL180" i="12"/>
  <c r="BK180" i="12"/>
  <c r="BJ180" i="12"/>
  <c r="BI180" i="12"/>
  <c r="BH180" i="12"/>
  <c r="BG180" i="12"/>
  <c r="BE180" i="12"/>
  <c r="BD180" i="12"/>
  <c r="BC180" i="12"/>
  <c r="BB180" i="12"/>
  <c r="BA180" i="12"/>
  <c r="AZ180" i="12"/>
  <c r="AY180" i="12"/>
  <c r="AX180" i="12"/>
  <c r="AW180" i="12"/>
  <c r="AV180" i="12"/>
  <c r="AU180" i="12"/>
  <c r="AT180" i="12"/>
  <c r="AS180" i="12"/>
  <c r="AQ180" i="12"/>
  <c r="AP180" i="12"/>
  <c r="AO180" i="12"/>
  <c r="AN180" i="12"/>
  <c r="AM180" i="12"/>
  <c r="AL180" i="12"/>
  <c r="AK180" i="12"/>
  <c r="AJ180" i="12"/>
  <c r="AI180" i="12"/>
  <c r="AH180" i="12"/>
  <c r="AG180" i="12"/>
  <c r="AF180" i="12"/>
  <c r="AE180" i="12"/>
  <c r="AC180" i="12"/>
  <c r="AB180" i="12"/>
  <c r="AA180" i="12"/>
  <c r="Z180" i="12"/>
  <c r="Y180" i="12"/>
  <c r="X180" i="12"/>
  <c r="W180" i="12"/>
  <c r="V180" i="12"/>
  <c r="U180" i="12"/>
  <c r="T180" i="12"/>
  <c r="S180" i="12"/>
  <c r="R180" i="12"/>
  <c r="Q180" i="12"/>
  <c r="O180" i="12"/>
  <c r="N180" i="12"/>
  <c r="M180" i="12"/>
  <c r="L180" i="12"/>
  <c r="J180" i="12"/>
  <c r="B180" i="12" s="1"/>
  <c r="I180" i="12"/>
  <c r="H180" i="12"/>
  <c r="G180" i="12"/>
  <c r="F180" i="12"/>
  <c r="E180" i="12"/>
  <c r="A180" i="12"/>
  <c r="CC179" i="12"/>
  <c r="CB179" i="12"/>
  <c r="CA179" i="12"/>
  <c r="BZ179" i="12"/>
  <c r="BY179" i="12"/>
  <c r="BX179" i="12"/>
  <c r="BW179" i="12"/>
  <c r="BV179" i="12"/>
  <c r="BU179" i="12"/>
  <c r="BS179" i="12"/>
  <c r="BR179" i="12"/>
  <c r="BQ179" i="12"/>
  <c r="BP179" i="12"/>
  <c r="BO179" i="12"/>
  <c r="BN179" i="12"/>
  <c r="BM179" i="12"/>
  <c r="BL179" i="12"/>
  <c r="BK179" i="12"/>
  <c r="BJ179" i="12"/>
  <c r="BI179" i="12"/>
  <c r="BH179" i="12"/>
  <c r="BG179" i="12"/>
  <c r="BE179" i="12"/>
  <c r="BD179" i="12"/>
  <c r="BC179" i="12"/>
  <c r="BB179" i="12"/>
  <c r="BA179" i="12"/>
  <c r="AZ179" i="12"/>
  <c r="AY179" i="12"/>
  <c r="AX179" i="12"/>
  <c r="AW179" i="12"/>
  <c r="AV179" i="12"/>
  <c r="AU179" i="12"/>
  <c r="AT179" i="12"/>
  <c r="AS179" i="12"/>
  <c r="AQ179" i="12"/>
  <c r="AP179" i="12"/>
  <c r="AO179" i="12"/>
  <c r="AN179" i="12"/>
  <c r="AM179" i="12"/>
  <c r="AL179" i="12"/>
  <c r="AK179" i="12"/>
  <c r="AJ179" i="12"/>
  <c r="AI179" i="12"/>
  <c r="AH179" i="12"/>
  <c r="AG179" i="12"/>
  <c r="AF179" i="12"/>
  <c r="AE179" i="12"/>
  <c r="AC179" i="12"/>
  <c r="AB179" i="12"/>
  <c r="AA179" i="12"/>
  <c r="Z179" i="12"/>
  <c r="Y179" i="12"/>
  <c r="X179" i="12"/>
  <c r="W179" i="12"/>
  <c r="V179" i="12"/>
  <c r="U179" i="12"/>
  <c r="T179" i="12"/>
  <c r="S179" i="12"/>
  <c r="R179" i="12"/>
  <c r="Q179" i="12"/>
  <c r="O179" i="12"/>
  <c r="N179" i="12"/>
  <c r="M179" i="12"/>
  <c r="L179" i="12"/>
  <c r="J179" i="12"/>
  <c r="I179" i="12"/>
  <c r="H179" i="12"/>
  <c r="G179" i="12"/>
  <c r="F179" i="12"/>
  <c r="E179" i="12"/>
  <c r="A179" i="12"/>
  <c r="CC178" i="12"/>
  <c r="CB178" i="12"/>
  <c r="CA178" i="12"/>
  <c r="BZ178" i="12"/>
  <c r="BY178" i="12"/>
  <c r="BX178" i="12"/>
  <c r="BW178" i="12"/>
  <c r="BV178" i="12"/>
  <c r="BU178" i="12"/>
  <c r="BS178" i="12"/>
  <c r="BR178" i="12"/>
  <c r="BQ178" i="12"/>
  <c r="BP178" i="12"/>
  <c r="BO178" i="12"/>
  <c r="BN178" i="12"/>
  <c r="BM178" i="12"/>
  <c r="BL178" i="12"/>
  <c r="BK178" i="12"/>
  <c r="BJ178" i="12"/>
  <c r="BI178" i="12"/>
  <c r="BH178" i="12"/>
  <c r="BG178" i="12"/>
  <c r="BE178" i="12"/>
  <c r="BD178" i="12"/>
  <c r="BC178" i="12"/>
  <c r="BB178" i="12"/>
  <c r="BA178" i="12"/>
  <c r="AZ178" i="12"/>
  <c r="AY178" i="12"/>
  <c r="AX178" i="12"/>
  <c r="AW178" i="12"/>
  <c r="AV178" i="12"/>
  <c r="AU178" i="12"/>
  <c r="AT178" i="12"/>
  <c r="AS178" i="12"/>
  <c r="AQ178" i="12"/>
  <c r="AP178" i="12"/>
  <c r="AO178" i="12"/>
  <c r="AN178" i="12"/>
  <c r="AM178" i="12"/>
  <c r="AL178" i="12"/>
  <c r="AK178" i="12"/>
  <c r="AJ178" i="12"/>
  <c r="AI178" i="12"/>
  <c r="AH178" i="12"/>
  <c r="AG178" i="12"/>
  <c r="AF178" i="12"/>
  <c r="AE178" i="12"/>
  <c r="AC178" i="12"/>
  <c r="AB178" i="12"/>
  <c r="AA178" i="12"/>
  <c r="Z178" i="12"/>
  <c r="Y178" i="12"/>
  <c r="X178" i="12"/>
  <c r="W178" i="12"/>
  <c r="V178" i="12"/>
  <c r="U178" i="12"/>
  <c r="T178" i="12"/>
  <c r="S178" i="12"/>
  <c r="R178" i="12"/>
  <c r="Q178" i="12"/>
  <c r="O178" i="12"/>
  <c r="N178" i="12"/>
  <c r="M178" i="12"/>
  <c r="L178" i="12"/>
  <c r="J178" i="12"/>
  <c r="I178" i="12"/>
  <c r="H178" i="12"/>
  <c r="G178" i="12"/>
  <c r="F178" i="12"/>
  <c r="E178" i="12"/>
  <c r="A178" i="12"/>
  <c r="CC177" i="12"/>
  <c r="CB177" i="12"/>
  <c r="CA177" i="12"/>
  <c r="BZ177" i="12"/>
  <c r="BY177" i="12"/>
  <c r="BX177" i="12"/>
  <c r="BW177" i="12"/>
  <c r="BV177" i="12"/>
  <c r="BU177" i="12"/>
  <c r="BS177" i="12"/>
  <c r="BR177" i="12"/>
  <c r="BQ177" i="12"/>
  <c r="BP177" i="12"/>
  <c r="BO177" i="12"/>
  <c r="BN177" i="12"/>
  <c r="BM177" i="12"/>
  <c r="BL177" i="12"/>
  <c r="BK177" i="12"/>
  <c r="BJ177" i="12"/>
  <c r="BI177" i="12"/>
  <c r="BH177" i="12"/>
  <c r="BG177" i="12"/>
  <c r="BE177" i="12"/>
  <c r="BD177" i="12"/>
  <c r="BC177" i="12"/>
  <c r="BB177" i="12"/>
  <c r="BA177" i="12"/>
  <c r="AZ177" i="12"/>
  <c r="AY177" i="12"/>
  <c r="AX177" i="12"/>
  <c r="AW177" i="12"/>
  <c r="AV177" i="12"/>
  <c r="AU177" i="12"/>
  <c r="AT177" i="12"/>
  <c r="AS177" i="12"/>
  <c r="AQ177" i="12"/>
  <c r="AP177" i="12"/>
  <c r="AO177" i="12"/>
  <c r="AN177" i="12"/>
  <c r="AM177" i="12"/>
  <c r="AL177" i="12"/>
  <c r="AK177" i="12"/>
  <c r="AJ177" i="12"/>
  <c r="AI177" i="12"/>
  <c r="AH177" i="12"/>
  <c r="AG177" i="12"/>
  <c r="AF177" i="12"/>
  <c r="AE177" i="12"/>
  <c r="AC177" i="12"/>
  <c r="AB177" i="12"/>
  <c r="AA177" i="12"/>
  <c r="Z177" i="12"/>
  <c r="Y177" i="12"/>
  <c r="X177" i="12"/>
  <c r="W177" i="12"/>
  <c r="V177" i="12"/>
  <c r="U177" i="12"/>
  <c r="T177" i="12"/>
  <c r="S177" i="12"/>
  <c r="R177" i="12"/>
  <c r="Q177" i="12"/>
  <c r="O177" i="12"/>
  <c r="N177" i="12"/>
  <c r="M177" i="12"/>
  <c r="L177" i="12"/>
  <c r="J177" i="12"/>
  <c r="I177" i="12"/>
  <c r="H177" i="12"/>
  <c r="G177" i="12"/>
  <c r="F177" i="12"/>
  <c r="E177" i="12"/>
  <c r="A177" i="12"/>
  <c r="CC176" i="12"/>
  <c r="CB176" i="12"/>
  <c r="CA176" i="12"/>
  <c r="BZ176" i="12"/>
  <c r="BY176" i="12"/>
  <c r="BX176" i="12"/>
  <c r="BW176" i="12"/>
  <c r="BV176" i="12"/>
  <c r="BU176" i="12"/>
  <c r="BS176" i="12"/>
  <c r="BR176" i="12"/>
  <c r="BQ176" i="12"/>
  <c r="BP176" i="12"/>
  <c r="BO176" i="12"/>
  <c r="BN176" i="12"/>
  <c r="BM176" i="12"/>
  <c r="BL176" i="12"/>
  <c r="BK176" i="12"/>
  <c r="BJ176" i="12"/>
  <c r="BI176" i="12"/>
  <c r="BH176" i="12"/>
  <c r="BG176" i="12"/>
  <c r="BE176" i="12"/>
  <c r="BD176" i="12"/>
  <c r="BC176" i="12"/>
  <c r="BB176" i="12"/>
  <c r="BA176" i="12"/>
  <c r="AZ176" i="12"/>
  <c r="AY176" i="12"/>
  <c r="AX176" i="12"/>
  <c r="AW176" i="12"/>
  <c r="AV176" i="12"/>
  <c r="AU176" i="12"/>
  <c r="AT176" i="12"/>
  <c r="AS176" i="12"/>
  <c r="AQ176" i="12"/>
  <c r="AP176" i="12"/>
  <c r="AO176" i="12"/>
  <c r="AN176" i="12"/>
  <c r="AM176" i="12"/>
  <c r="AL176" i="12"/>
  <c r="AK176" i="12"/>
  <c r="AJ176" i="12"/>
  <c r="AI176" i="12"/>
  <c r="AH176" i="12"/>
  <c r="AG176" i="12"/>
  <c r="AF176" i="12"/>
  <c r="AE176" i="12"/>
  <c r="AC176" i="12"/>
  <c r="AB176" i="12"/>
  <c r="AA176" i="12"/>
  <c r="Z176" i="12"/>
  <c r="Y176" i="12"/>
  <c r="X176" i="12"/>
  <c r="W176" i="12"/>
  <c r="V176" i="12"/>
  <c r="U176" i="12"/>
  <c r="T176" i="12"/>
  <c r="S176" i="12"/>
  <c r="R176" i="12"/>
  <c r="Q176" i="12"/>
  <c r="O176" i="12"/>
  <c r="N176" i="12"/>
  <c r="M176" i="12"/>
  <c r="L176" i="12"/>
  <c r="J176" i="12"/>
  <c r="I176" i="12"/>
  <c r="H176" i="12"/>
  <c r="G176" i="12"/>
  <c r="F176" i="12"/>
  <c r="E176" i="12"/>
  <c r="A176" i="12"/>
  <c r="CC175" i="12"/>
  <c r="CB175" i="12"/>
  <c r="CA175" i="12"/>
  <c r="BZ175" i="12"/>
  <c r="BY175" i="12"/>
  <c r="BX175" i="12"/>
  <c r="BW175" i="12"/>
  <c r="BV175" i="12"/>
  <c r="BU175" i="12"/>
  <c r="BS175" i="12"/>
  <c r="BR175" i="12"/>
  <c r="BQ175" i="12"/>
  <c r="BP175" i="12"/>
  <c r="BO175" i="12"/>
  <c r="BN175" i="12"/>
  <c r="BM175" i="12"/>
  <c r="BL175" i="12"/>
  <c r="BK175" i="12"/>
  <c r="BJ175" i="12"/>
  <c r="BI175" i="12"/>
  <c r="BH175" i="12"/>
  <c r="BG175" i="12"/>
  <c r="BE175" i="12"/>
  <c r="BD175" i="12"/>
  <c r="BC175" i="12"/>
  <c r="BB175" i="12"/>
  <c r="BA175" i="12"/>
  <c r="AZ175" i="12"/>
  <c r="AY175" i="12"/>
  <c r="AX175" i="12"/>
  <c r="AW175" i="12"/>
  <c r="AV175" i="12"/>
  <c r="AU175" i="12"/>
  <c r="AT175" i="12"/>
  <c r="AS175" i="12"/>
  <c r="AQ175" i="12"/>
  <c r="AP175" i="12"/>
  <c r="AO175" i="12"/>
  <c r="AN175" i="12"/>
  <c r="AM175" i="12"/>
  <c r="AL175" i="12"/>
  <c r="AK175" i="12"/>
  <c r="AJ175" i="12"/>
  <c r="AI175" i="12"/>
  <c r="AH175" i="12"/>
  <c r="AG175" i="12"/>
  <c r="AF175" i="12"/>
  <c r="AE175" i="12"/>
  <c r="AC175" i="12"/>
  <c r="AB175" i="12"/>
  <c r="AA175" i="12"/>
  <c r="Z175" i="12"/>
  <c r="Y175" i="12"/>
  <c r="X175" i="12"/>
  <c r="W175" i="12"/>
  <c r="V175" i="12"/>
  <c r="U175" i="12"/>
  <c r="T175" i="12"/>
  <c r="S175" i="12"/>
  <c r="R175" i="12"/>
  <c r="Q175" i="12"/>
  <c r="O175" i="12"/>
  <c r="N175" i="12"/>
  <c r="M175" i="12"/>
  <c r="L175" i="12"/>
  <c r="J175" i="12"/>
  <c r="I175" i="12"/>
  <c r="H175" i="12"/>
  <c r="G175" i="12"/>
  <c r="F175" i="12"/>
  <c r="E175" i="12"/>
  <c r="A175" i="12"/>
  <c r="CC174" i="12"/>
  <c r="CB174" i="12"/>
  <c r="CA174" i="12"/>
  <c r="BZ174" i="12"/>
  <c r="BY174" i="12"/>
  <c r="BX174" i="12"/>
  <c r="BW174" i="12"/>
  <c r="BV174" i="12"/>
  <c r="BU174" i="12"/>
  <c r="BS174" i="12"/>
  <c r="BR174" i="12"/>
  <c r="BQ174" i="12"/>
  <c r="BP174" i="12"/>
  <c r="BO174" i="12"/>
  <c r="BN174" i="12"/>
  <c r="BM174" i="12"/>
  <c r="BL174" i="12"/>
  <c r="BK174" i="12"/>
  <c r="BJ174" i="12"/>
  <c r="BI174" i="12"/>
  <c r="BH174" i="12"/>
  <c r="BG174" i="12"/>
  <c r="BE174" i="12"/>
  <c r="BD174" i="12"/>
  <c r="BC174" i="12"/>
  <c r="BB174" i="12"/>
  <c r="BA174" i="12"/>
  <c r="AZ174" i="12"/>
  <c r="AY174" i="12"/>
  <c r="AX174" i="12"/>
  <c r="AW174" i="12"/>
  <c r="AV174" i="12"/>
  <c r="AU174" i="12"/>
  <c r="AT174" i="12"/>
  <c r="AS174" i="12"/>
  <c r="AQ174" i="12"/>
  <c r="AP174" i="12"/>
  <c r="AO174" i="12"/>
  <c r="AN174" i="12"/>
  <c r="AM174" i="12"/>
  <c r="AL174" i="12"/>
  <c r="AK174" i="12"/>
  <c r="AJ174" i="12"/>
  <c r="AI174" i="12"/>
  <c r="AH174" i="12"/>
  <c r="AG174" i="12"/>
  <c r="AF174" i="12"/>
  <c r="AE174" i="12"/>
  <c r="AC174" i="12"/>
  <c r="AB174" i="12"/>
  <c r="AA174" i="12"/>
  <c r="Z174" i="12"/>
  <c r="Y174" i="12"/>
  <c r="X174" i="12"/>
  <c r="W174" i="12"/>
  <c r="V174" i="12"/>
  <c r="U174" i="12"/>
  <c r="T174" i="12"/>
  <c r="S174" i="12"/>
  <c r="R174" i="12"/>
  <c r="Q174" i="12"/>
  <c r="O174" i="12"/>
  <c r="N174" i="12"/>
  <c r="M174" i="12"/>
  <c r="L174" i="12"/>
  <c r="J174" i="12"/>
  <c r="I174" i="12"/>
  <c r="H174" i="12"/>
  <c r="G174" i="12"/>
  <c r="F174" i="12"/>
  <c r="E174" i="12"/>
  <c r="A174" i="12"/>
  <c r="CC173" i="12"/>
  <c r="CB173" i="12"/>
  <c r="CA173" i="12"/>
  <c r="BZ173" i="12"/>
  <c r="BY173" i="12"/>
  <c r="BX173" i="12"/>
  <c r="BW173" i="12"/>
  <c r="BV173" i="12"/>
  <c r="BU173" i="12"/>
  <c r="BS173" i="12"/>
  <c r="BR173" i="12"/>
  <c r="BQ173" i="12"/>
  <c r="BP173" i="12"/>
  <c r="BO173" i="12"/>
  <c r="BN173" i="12"/>
  <c r="BM173" i="12"/>
  <c r="BL173" i="12"/>
  <c r="BK173" i="12"/>
  <c r="BJ173" i="12"/>
  <c r="BI173" i="12"/>
  <c r="BH173" i="12"/>
  <c r="BG173" i="12"/>
  <c r="BE173" i="12"/>
  <c r="BD173" i="12"/>
  <c r="BC173" i="12"/>
  <c r="BB173" i="12"/>
  <c r="BA173" i="12"/>
  <c r="AZ173" i="12"/>
  <c r="AY173" i="12"/>
  <c r="AX173" i="12"/>
  <c r="AW173" i="12"/>
  <c r="AV173" i="12"/>
  <c r="AU173" i="12"/>
  <c r="AT173" i="12"/>
  <c r="AS173" i="12"/>
  <c r="AQ173" i="12"/>
  <c r="AP173" i="12"/>
  <c r="AO173" i="12"/>
  <c r="AN173" i="12"/>
  <c r="AM173" i="12"/>
  <c r="AL173" i="12"/>
  <c r="AK173" i="12"/>
  <c r="AJ173" i="12"/>
  <c r="AI173" i="12"/>
  <c r="AH173" i="12"/>
  <c r="AG173" i="12"/>
  <c r="AF173" i="12"/>
  <c r="AE173" i="12"/>
  <c r="AC173" i="12"/>
  <c r="AB173" i="12"/>
  <c r="AA173" i="12"/>
  <c r="Z173" i="12"/>
  <c r="Y173" i="12"/>
  <c r="X173" i="12"/>
  <c r="W173" i="12"/>
  <c r="V173" i="12"/>
  <c r="U173" i="12"/>
  <c r="T173" i="12"/>
  <c r="S173" i="12"/>
  <c r="R173" i="12"/>
  <c r="Q173" i="12"/>
  <c r="O173" i="12"/>
  <c r="N173" i="12"/>
  <c r="M173" i="12"/>
  <c r="L173" i="12"/>
  <c r="J173" i="12"/>
  <c r="I173" i="12"/>
  <c r="H173" i="12"/>
  <c r="G173" i="12"/>
  <c r="F173" i="12"/>
  <c r="E173" i="12"/>
  <c r="A173" i="12"/>
  <c r="CC172" i="12"/>
  <c r="CB172" i="12"/>
  <c r="CA172" i="12"/>
  <c r="BZ172" i="12"/>
  <c r="BY172" i="12"/>
  <c r="BX172" i="12"/>
  <c r="BW172" i="12"/>
  <c r="BV172" i="12"/>
  <c r="BU172" i="12"/>
  <c r="BS172" i="12"/>
  <c r="BR172" i="12"/>
  <c r="BQ172" i="12"/>
  <c r="BP172" i="12"/>
  <c r="BO172" i="12"/>
  <c r="BN172" i="12"/>
  <c r="BM172" i="12"/>
  <c r="BL172" i="12"/>
  <c r="BK172" i="12"/>
  <c r="BJ172" i="12"/>
  <c r="BI172" i="12"/>
  <c r="BH172" i="12"/>
  <c r="BG172" i="12"/>
  <c r="BE172" i="12"/>
  <c r="BD172" i="12"/>
  <c r="BC172" i="12"/>
  <c r="BB172" i="12"/>
  <c r="BA172" i="12"/>
  <c r="AZ172" i="12"/>
  <c r="AY172" i="12"/>
  <c r="AX172" i="12"/>
  <c r="AW172" i="12"/>
  <c r="AV172" i="12"/>
  <c r="AU172" i="12"/>
  <c r="AT172" i="12"/>
  <c r="AS172" i="12"/>
  <c r="AQ172" i="12"/>
  <c r="AP172" i="12"/>
  <c r="AO172" i="12"/>
  <c r="AN172" i="12"/>
  <c r="AM172" i="12"/>
  <c r="AL172" i="12"/>
  <c r="AK172" i="12"/>
  <c r="AJ172" i="12"/>
  <c r="AI172" i="12"/>
  <c r="AH172" i="12"/>
  <c r="AG172" i="12"/>
  <c r="AF172" i="12"/>
  <c r="AE172" i="12"/>
  <c r="AC172" i="12"/>
  <c r="AB172" i="12"/>
  <c r="AA172" i="12"/>
  <c r="Z172" i="12"/>
  <c r="Y172" i="12"/>
  <c r="X172" i="12"/>
  <c r="W172" i="12"/>
  <c r="V172" i="12"/>
  <c r="U172" i="12"/>
  <c r="T172" i="12"/>
  <c r="S172" i="12"/>
  <c r="R172" i="12"/>
  <c r="Q172" i="12"/>
  <c r="O172" i="12"/>
  <c r="N172" i="12"/>
  <c r="M172" i="12"/>
  <c r="L172" i="12"/>
  <c r="J172" i="12"/>
  <c r="I172" i="12"/>
  <c r="H172" i="12"/>
  <c r="G172" i="12"/>
  <c r="F172" i="12"/>
  <c r="E172" i="12"/>
  <c r="A172" i="12"/>
  <c r="CC171" i="12"/>
  <c r="CB171" i="12"/>
  <c r="CA171" i="12"/>
  <c r="BZ171" i="12"/>
  <c r="BY171" i="12"/>
  <c r="BX171" i="12"/>
  <c r="BW171" i="12"/>
  <c r="BV171" i="12"/>
  <c r="BU171" i="12"/>
  <c r="BS171" i="12"/>
  <c r="BR171" i="12"/>
  <c r="BQ171" i="12"/>
  <c r="BP171" i="12"/>
  <c r="BO171" i="12"/>
  <c r="BN171" i="12"/>
  <c r="BM171" i="12"/>
  <c r="BL171" i="12"/>
  <c r="BK171" i="12"/>
  <c r="BJ171" i="12"/>
  <c r="BI171" i="12"/>
  <c r="BH171" i="12"/>
  <c r="BG171" i="12"/>
  <c r="BE171" i="12"/>
  <c r="BD171" i="12"/>
  <c r="BC171" i="12"/>
  <c r="BB171" i="12"/>
  <c r="BA171" i="12"/>
  <c r="AZ171" i="12"/>
  <c r="AY171" i="12"/>
  <c r="AX171" i="12"/>
  <c r="AW171" i="12"/>
  <c r="AV171" i="12"/>
  <c r="AU171" i="12"/>
  <c r="AT171" i="12"/>
  <c r="AS171" i="12"/>
  <c r="AQ171" i="12"/>
  <c r="AP171" i="12"/>
  <c r="AO171" i="12"/>
  <c r="AN171" i="12"/>
  <c r="AM171" i="12"/>
  <c r="AL171" i="12"/>
  <c r="AK171" i="12"/>
  <c r="AJ171" i="12"/>
  <c r="AI171" i="12"/>
  <c r="AH171" i="12"/>
  <c r="AG171" i="12"/>
  <c r="AF171" i="12"/>
  <c r="AE171" i="12"/>
  <c r="AC171" i="12"/>
  <c r="AB171" i="12"/>
  <c r="AA171" i="12"/>
  <c r="Z171" i="12"/>
  <c r="Y171" i="12"/>
  <c r="X171" i="12"/>
  <c r="W171" i="12"/>
  <c r="V171" i="12"/>
  <c r="U171" i="12"/>
  <c r="T171" i="12"/>
  <c r="S171" i="12"/>
  <c r="R171" i="12"/>
  <c r="Q171" i="12"/>
  <c r="O171" i="12"/>
  <c r="N171" i="12"/>
  <c r="M171" i="12"/>
  <c r="L171" i="12"/>
  <c r="J171" i="12"/>
  <c r="I171" i="12"/>
  <c r="H171" i="12"/>
  <c r="G171" i="12"/>
  <c r="F171" i="12"/>
  <c r="E171" i="12"/>
  <c r="A171" i="12"/>
  <c r="CC170" i="12"/>
  <c r="CB170" i="12"/>
  <c r="CA170" i="12"/>
  <c r="BZ170" i="12"/>
  <c r="BY170" i="12"/>
  <c r="BX170" i="12"/>
  <c r="BW170" i="12"/>
  <c r="BV170" i="12"/>
  <c r="BU170" i="12"/>
  <c r="BS170" i="12"/>
  <c r="BR170" i="12"/>
  <c r="BQ170" i="12"/>
  <c r="BP170" i="12"/>
  <c r="BO170" i="12"/>
  <c r="BN170" i="12"/>
  <c r="BM170" i="12"/>
  <c r="BL170" i="12"/>
  <c r="BK170" i="12"/>
  <c r="BJ170" i="12"/>
  <c r="BI170" i="12"/>
  <c r="BH170" i="12"/>
  <c r="BG170" i="12"/>
  <c r="BE170" i="12"/>
  <c r="BD170" i="12"/>
  <c r="BC170" i="12"/>
  <c r="BB170" i="12"/>
  <c r="BA170" i="12"/>
  <c r="AZ170" i="12"/>
  <c r="AY170" i="12"/>
  <c r="AX170" i="12"/>
  <c r="AW170" i="12"/>
  <c r="AV170" i="12"/>
  <c r="AU170" i="12"/>
  <c r="AT170" i="12"/>
  <c r="AS170" i="12"/>
  <c r="AQ170" i="12"/>
  <c r="AP170" i="12"/>
  <c r="AO170" i="12"/>
  <c r="AN170" i="12"/>
  <c r="AM170" i="12"/>
  <c r="AL170" i="12"/>
  <c r="AK170" i="12"/>
  <c r="AJ170" i="12"/>
  <c r="AI170" i="12"/>
  <c r="AH170" i="12"/>
  <c r="AG170" i="12"/>
  <c r="AF170" i="12"/>
  <c r="AE170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O170" i="12"/>
  <c r="N170" i="12"/>
  <c r="M170" i="12"/>
  <c r="L170" i="12"/>
  <c r="J170" i="12"/>
  <c r="I170" i="12"/>
  <c r="H170" i="12"/>
  <c r="G170" i="12"/>
  <c r="F170" i="12"/>
  <c r="E170" i="12"/>
  <c r="A170" i="12"/>
  <c r="CC169" i="12"/>
  <c r="CB169" i="12"/>
  <c r="CA169" i="12"/>
  <c r="BZ169" i="12"/>
  <c r="BY169" i="12"/>
  <c r="BX169" i="12"/>
  <c r="BW169" i="12"/>
  <c r="BV169" i="12"/>
  <c r="BU169" i="12"/>
  <c r="BS169" i="12"/>
  <c r="BR169" i="12"/>
  <c r="BQ169" i="12"/>
  <c r="BP169" i="12"/>
  <c r="BO169" i="12"/>
  <c r="BN169" i="12"/>
  <c r="BM169" i="12"/>
  <c r="BL169" i="12"/>
  <c r="BK169" i="12"/>
  <c r="BJ169" i="12"/>
  <c r="BI169" i="12"/>
  <c r="BH169" i="12"/>
  <c r="BG169" i="12"/>
  <c r="BE169" i="12"/>
  <c r="BD169" i="12"/>
  <c r="BC169" i="12"/>
  <c r="BB169" i="12"/>
  <c r="BA169" i="12"/>
  <c r="AZ169" i="12"/>
  <c r="AY169" i="12"/>
  <c r="AX169" i="12"/>
  <c r="AW169" i="12"/>
  <c r="AV169" i="12"/>
  <c r="AU169" i="12"/>
  <c r="AT169" i="12"/>
  <c r="AS169" i="12"/>
  <c r="AQ169" i="12"/>
  <c r="AP169" i="12"/>
  <c r="AO169" i="12"/>
  <c r="AN169" i="12"/>
  <c r="AM169" i="12"/>
  <c r="AL169" i="12"/>
  <c r="AK169" i="12"/>
  <c r="AJ169" i="12"/>
  <c r="AI169" i="12"/>
  <c r="AH169" i="12"/>
  <c r="AG169" i="12"/>
  <c r="AF169" i="12"/>
  <c r="AE169" i="12"/>
  <c r="AC169" i="12"/>
  <c r="AB169" i="12"/>
  <c r="AA169" i="12"/>
  <c r="Z169" i="12"/>
  <c r="Y169" i="12"/>
  <c r="X169" i="12"/>
  <c r="W169" i="12"/>
  <c r="V169" i="12"/>
  <c r="U169" i="12"/>
  <c r="T169" i="12"/>
  <c r="S169" i="12"/>
  <c r="R169" i="12"/>
  <c r="Q169" i="12"/>
  <c r="O169" i="12"/>
  <c r="N169" i="12"/>
  <c r="M169" i="12"/>
  <c r="L169" i="12"/>
  <c r="J169" i="12"/>
  <c r="I169" i="12"/>
  <c r="H169" i="12"/>
  <c r="G169" i="12"/>
  <c r="F169" i="12"/>
  <c r="E169" i="12"/>
  <c r="A169" i="12"/>
  <c r="CC168" i="12"/>
  <c r="CB168" i="12"/>
  <c r="CA168" i="12"/>
  <c r="BZ168" i="12"/>
  <c r="BY168" i="12"/>
  <c r="BX168" i="12"/>
  <c r="BW168" i="12"/>
  <c r="BV168" i="12"/>
  <c r="BU168" i="12"/>
  <c r="BS168" i="12"/>
  <c r="BR168" i="12"/>
  <c r="BQ168" i="12"/>
  <c r="BP168" i="12"/>
  <c r="BO168" i="12"/>
  <c r="BN168" i="12"/>
  <c r="BM168" i="12"/>
  <c r="BL168" i="12"/>
  <c r="BK168" i="12"/>
  <c r="BJ168" i="12"/>
  <c r="BI168" i="12"/>
  <c r="BH168" i="12"/>
  <c r="BG168" i="12"/>
  <c r="BE168" i="12"/>
  <c r="BD168" i="12"/>
  <c r="BC168" i="12"/>
  <c r="BB168" i="12"/>
  <c r="BA168" i="12"/>
  <c r="AZ168" i="12"/>
  <c r="AY168" i="12"/>
  <c r="AX168" i="12"/>
  <c r="AW168" i="12"/>
  <c r="AV168" i="12"/>
  <c r="AU168" i="12"/>
  <c r="AT168" i="12"/>
  <c r="AS168" i="12"/>
  <c r="AQ168" i="12"/>
  <c r="AP168" i="12"/>
  <c r="AO168" i="12"/>
  <c r="AN168" i="12"/>
  <c r="AM168" i="12"/>
  <c r="AL168" i="12"/>
  <c r="AK168" i="12"/>
  <c r="AJ168" i="12"/>
  <c r="AI168" i="12"/>
  <c r="AH168" i="12"/>
  <c r="AG168" i="12"/>
  <c r="AF168" i="12"/>
  <c r="AE168" i="12"/>
  <c r="AC168" i="12"/>
  <c r="AB168" i="12"/>
  <c r="AA168" i="12"/>
  <c r="Z168" i="12"/>
  <c r="Y168" i="12"/>
  <c r="X168" i="12"/>
  <c r="W168" i="12"/>
  <c r="V168" i="12"/>
  <c r="U168" i="12"/>
  <c r="T168" i="12"/>
  <c r="S168" i="12"/>
  <c r="R168" i="12"/>
  <c r="Q168" i="12"/>
  <c r="O168" i="12"/>
  <c r="N168" i="12"/>
  <c r="M168" i="12"/>
  <c r="L168" i="12"/>
  <c r="J168" i="12"/>
  <c r="I168" i="12"/>
  <c r="H168" i="12"/>
  <c r="G168" i="12"/>
  <c r="F168" i="12"/>
  <c r="E168" i="12"/>
  <c r="A168" i="12"/>
  <c r="CC167" i="12"/>
  <c r="CB167" i="12"/>
  <c r="CA167" i="12"/>
  <c r="BZ167" i="12"/>
  <c r="BY167" i="12"/>
  <c r="BX167" i="12"/>
  <c r="BW167" i="12"/>
  <c r="BV167" i="12"/>
  <c r="BU167" i="12"/>
  <c r="BS167" i="12"/>
  <c r="BR167" i="12"/>
  <c r="BQ167" i="12"/>
  <c r="BP167" i="12"/>
  <c r="BO167" i="12"/>
  <c r="BN167" i="12"/>
  <c r="BM167" i="12"/>
  <c r="BL167" i="12"/>
  <c r="BK167" i="12"/>
  <c r="BJ167" i="12"/>
  <c r="BI167" i="12"/>
  <c r="BH167" i="12"/>
  <c r="BG167" i="12"/>
  <c r="BE167" i="12"/>
  <c r="BD167" i="12"/>
  <c r="BC167" i="12"/>
  <c r="BB167" i="12"/>
  <c r="BA167" i="12"/>
  <c r="AZ167" i="12"/>
  <c r="AY167" i="12"/>
  <c r="AX167" i="12"/>
  <c r="AW167" i="12"/>
  <c r="AV167" i="12"/>
  <c r="AU167" i="12"/>
  <c r="AT167" i="12"/>
  <c r="AS167" i="12"/>
  <c r="AQ167" i="12"/>
  <c r="AP167" i="12"/>
  <c r="AO167" i="12"/>
  <c r="AN167" i="12"/>
  <c r="AM167" i="12"/>
  <c r="AL167" i="12"/>
  <c r="AK167" i="12"/>
  <c r="AJ167" i="12"/>
  <c r="AI167" i="12"/>
  <c r="AH167" i="12"/>
  <c r="AG167" i="12"/>
  <c r="AF167" i="12"/>
  <c r="AE167" i="12"/>
  <c r="AC167" i="12"/>
  <c r="AB167" i="12"/>
  <c r="AA167" i="12"/>
  <c r="Z167" i="12"/>
  <c r="Y167" i="12"/>
  <c r="X167" i="12"/>
  <c r="W167" i="12"/>
  <c r="V167" i="12"/>
  <c r="U167" i="12"/>
  <c r="T167" i="12"/>
  <c r="S167" i="12"/>
  <c r="R167" i="12"/>
  <c r="Q167" i="12"/>
  <c r="O167" i="12"/>
  <c r="N167" i="12"/>
  <c r="M167" i="12"/>
  <c r="L167" i="12"/>
  <c r="J167" i="12"/>
  <c r="I167" i="12"/>
  <c r="H167" i="12"/>
  <c r="G167" i="12"/>
  <c r="F167" i="12"/>
  <c r="E167" i="12"/>
  <c r="A167" i="12"/>
  <c r="CC166" i="12"/>
  <c r="CB166" i="12"/>
  <c r="CA166" i="12"/>
  <c r="BZ166" i="12"/>
  <c r="BY166" i="12"/>
  <c r="BX166" i="12"/>
  <c r="BW166" i="12"/>
  <c r="BV166" i="12"/>
  <c r="BU166" i="12"/>
  <c r="BS166" i="12"/>
  <c r="BR166" i="12"/>
  <c r="BQ166" i="12"/>
  <c r="BP166" i="12"/>
  <c r="BO166" i="12"/>
  <c r="BN166" i="12"/>
  <c r="BM166" i="12"/>
  <c r="BL166" i="12"/>
  <c r="BK166" i="12"/>
  <c r="BJ166" i="12"/>
  <c r="BI166" i="12"/>
  <c r="BH166" i="12"/>
  <c r="BG166" i="12"/>
  <c r="BE166" i="12"/>
  <c r="BD166" i="12"/>
  <c r="BC166" i="12"/>
  <c r="BB166" i="12"/>
  <c r="BA166" i="12"/>
  <c r="AZ166" i="12"/>
  <c r="AY166" i="12"/>
  <c r="AX166" i="12"/>
  <c r="AW166" i="12"/>
  <c r="AV166" i="12"/>
  <c r="AU166" i="12"/>
  <c r="AT166" i="12"/>
  <c r="AS166" i="12"/>
  <c r="AQ166" i="12"/>
  <c r="AP166" i="12"/>
  <c r="AO166" i="12"/>
  <c r="AN166" i="12"/>
  <c r="AM166" i="12"/>
  <c r="AL166" i="12"/>
  <c r="AK166" i="12"/>
  <c r="AJ166" i="12"/>
  <c r="AI166" i="12"/>
  <c r="AH166" i="12"/>
  <c r="AG166" i="12"/>
  <c r="AF166" i="12"/>
  <c r="AE166" i="12"/>
  <c r="AC166" i="12"/>
  <c r="AB166" i="12"/>
  <c r="AA166" i="12"/>
  <c r="Z166" i="12"/>
  <c r="Y166" i="12"/>
  <c r="X166" i="12"/>
  <c r="W166" i="12"/>
  <c r="V166" i="12"/>
  <c r="U166" i="12"/>
  <c r="T166" i="12"/>
  <c r="S166" i="12"/>
  <c r="R166" i="12"/>
  <c r="Q166" i="12"/>
  <c r="O166" i="12"/>
  <c r="N166" i="12"/>
  <c r="M166" i="12"/>
  <c r="L166" i="12"/>
  <c r="J166" i="12"/>
  <c r="I166" i="12"/>
  <c r="H166" i="12"/>
  <c r="G166" i="12"/>
  <c r="F166" i="12"/>
  <c r="E166" i="12"/>
  <c r="A166" i="12"/>
  <c r="CC165" i="12"/>
  <c r="CB165" i="12"/>
  <c r="CA165" i="12"/>
  <c r="BZ165" i="12"/>
  <c r="BY165" i="12"/>
  <c r="BX165" i="12"/>
  <c r="BW165" i="12"/>
  <c r="BV165" i="12"/>
  <c r="BU165" i="12"/>
  <c r="BS165" i="12"/>
  <c r="BR165" i="12"/>
  <c r="BQ165" i="12"/>
  <c r="BP165" i="12"/>
  <c r="BO165" i="12"/>
  <c r="BN165" i="12"/>
  <c r="BM165" i="12"/>
  <c r="BL165" i="12"/>
  <c r="BK165" i="12"/>
  <c r="BJ165" i="12"/>
  <c r="BI165" i="12"/>
  <c r="BH165" i="12"/>
  <c r="BG165" i="12"/>
  <c r="BE165" i="12"/>
  <c r="BD165" i="12"/>
  <c r="BC165" i="12"/>
  <c r="BB165" i="12"/>
  <c r="BA165" i="12"/>
  <c r="AZ165" i="12"/>
  <c r="AY165" i="12"/>
  <c r="AX165" i="12"/>
  <c r="AW165" i="12"/>
  <c r="AV165" i="12"/>
  <c r="AU165" i="12"/>
  <c r="AT165" i="12"/>
  <c r="AS165" i="12"/>
  <c r="AQ165" i="12"/>
  <c r="AP165" i="12"/>
  <c r="AO165" i="12"/>
  <c r="AN165" i="12"/>
  <c r="AM165" i="12"/>
  <c r="AL165" i="12"/>
  <c r="AK165" i="12"/>
  <c r="AJ165" i="12"/>
  <c r="AI165" i="12"/>
  <c r="AH165" i="12"/>
  <c r="AG165" i="12"/>
  <c r="AF165" i="12"/>
  <c r="AE165" i="12"/>
  <c r="AC165" i="12"/>
  <c r="AB165" i="12"/>
  <c r="AA165" i="12"/>
  <c r="Z165" i="12"/>
  <c r="Y165" i="12"/>
  <c r="X165" i="12"/>
  <c r="W165" i="12"/>
  <c r="V165" i="12"/>
  <c r="U165" i="12"/>
  <c r="T165" i="12"/>
  <c r="S165" i="12"/>
  <c r="R165" i="12"/>
  <c r="Q165" i="12"/>
  <c r="O165" i="12"/>
  <c r="N165" i="12"/>
  <c r="M165" i="12"/>
  <c r="L165" i="12"/>
  <c r="J165" i="12"/>
  <c r="I165" i="12"/>
  <c r="H165" i="12"/>
  <c r="G165" i="12"/>
  <c r="F165" i="12"/>
  <c r="E165" i="12"/>
  <c r="A165" i="12"/>
  <c r="CC164" i="12"/>
  <c r="CB164" i="12"/>
  <c r="CA164" i="12"/>
  <c r="BZ164" i="12"/>
  <c r="BY164" i="12"/>
  <c r="BX164" i="12"/>
  <c r="BW164" i="12"/>
  <c r="BV164" i="12"/>
  <c r="BU164" i="12"/>
  <c r="BS164" i="12"/>
  <c r="BR164" i="12"/>
  <c r="BQ164" i="12"/>
  <c r="BP164" i="12"/>
  <c r="BO164" i="12"/>
  <c r="BN164" i="12"/>
  <c r="BM164" i="12"/>
  <c r="BL164" i="12"/>
  <c r="BK164" i="12"/>
  <c r="BJ164" i="12"/>
  <c r="BI164" i="12"/>
  <c r="BH164" i="12"/>
  <c r="BG164" i="12"/>
  <c r="BE164" i="12"/>
  <c r="BD164" i="12"/>
  <c r="BC164" i="12"/>
  <c r="BB164" i="12"/>
  <c r="BA164" i="12"/>
  <c r="AZ164" i="12"/>
  <c r="AY164" i="12"/>
  <c r="AX164" i="12"/>
  <c r="AW164" i="12"/>
  <c r="AV164" i="12"/>
  <c r="AU164" i="12"/>
  <c r="AT164" i="12"/>
  <c r="AS164" i="12"/>
  <c r="AQ164" i="12"/>
  <c r="AP164" i="12"/>
  <c r="AO164" i="12"/>
  <c r="AN164" i="12"/>
  <c r="AM164" i="12"/>
  <c r="AL164" i="12"/>
  <c r="AK164" i="12"/>
  <c r="AJ164" i="12"/>
  <c r="AI164" i="12"/>
  <c r="AH164" i="12"/>
  <c r="AG164" i="12"/>
  <c r="AF164" i="12"/>
  <c r="AE164" i="12"/>
  <c r="AC164" i="12"/>
  <c r="AB164" i="12"/>
  <c r="AA164" i="12"/>
  <c r="Z164" i="12"/>
  <c r="Y164" i="12"/>
  <c r="X164" i="12"/>
  <c r="W164" i="12"/>
  <c r="V164" i="12"/>
  <c r="U164" i="12"/>
  <c r="T164" i="12"/>
  <c r="S164" i="12"/>
  <c r="R164" i="12"/>
  <c r="Q164" i="12"/>
  <c r="O164" i="12"/>
  <c r="N164" i="12"/>
  <c r="M164" i="12"/>
  <c r="L164" i="12"/>
  <c r="J164" i="12"/>
  <c r="I164" i="12"/>
  <c r="H164" i="12"/>
  <c r="G164" i="12"/>
  <c r="F164" i="12"/>
  <c r="E164" i="12"/>
  <c r="A164" i="12"/>
  <c r="CC163" i="12"/>
  <c r="CB163" i="12"/>
  <c r="CA163" i="12"/>
  <c r="BZ163" i="12"/>
  <c r="BY163" i="12"/>
  <c r="BX163" i="12"/>
  <c r="BW163" i="12"/>
  <c r="BV163" i="12"/>
  <c r="BU163" i="12"/>
  <c r="BS163" i="12"/>
  <c r="BR163" i="12"/>
  <c r="BQ163" i="12"/>
  <c r="BP163" i="12"/>
  <c r="BO163" i="12"/>
  <c r="BN163" i="12"/>
  <c r="BM163" i="12"/>
  <c r="BL163" i="12"/>
  <c r="BK163" i="12"/>
  <c r="BJ163" i="12"/>
  <c r="BI163" i="12"/>
  <c r="BH163" i="12"/>
  <c r="BG163" i="12"/>
  <c r="BE163" i="12"/>
  <c r="BD163" i="12"/>
  <c r="BC163" i="12"/>
  <c r="BB163" i="12"/>
  <c r="BA163" i="12"/>
  <c r="AZ163" i="12"/>
  <c r="AY163" i="12"/>
  <c r="AX163" i="12"/>
  <c r="AW163" i="12"/>
  <c r="AV163" i="12"/>
  <c r="AU163" i="12"/>
  <c r="AT163" i="12"/>
  <c r="AS163" i="12"/>
  <c r="AQ163" i="12"/>
  <c r="AP163" i="12"/>
  <c r="AO163" i="12"/>
  <c r="AN163" i="12"/>
  <c r="AM163" i="12"/>
  <c r="AL163" i="12"/>
  <c r="AK163" i="12"/>
  <c r="AJ163" i="12"/>
  <c r="AI163" i="12"/>
  <c r="AH163" i="12"/>
  <c r="AG163" i="12"/>
  <c r="AF163" i="12"/>
  <c r="AE163" i="12"/>
  <c r="AC163" i="12"/>
  <c r="AB163" i="12"/>
  <c r="AA163" i="12"/>
  <c r="Z163" i="12"/>
  <c r="Y163" i="12"/>
  <c r="X163" i="12"/>
  <c r="W163" i="12"/>
  <c r="V163" i="12"/>
  <c r="U163" i="12"/>
  <c r="T163" i="12"/>
  <c r="S163" i="12"/>
  <c r="R163" i="12"/>
  <c r="Q163" i="12"/>
  <c r="O163" i="12"/>
  <c r="N163" i="12"/>
  <c r="M163" i="12"/>
  <c r="L163" i="12"/>
  <c r="J163" i="12"/>
  <c r="I163" i="12"/>
  <c r="H163" i="12"/>
  <c r="G163" i="12"/>
  <c r="F163" i="12"/>
  <c r="E163" i="12"/>
  <c r="A163" i="12"/>
  <c r="CC162" i="12"/>
  <c r="CB162" i="12"/>
  <c r="CA162" i="12"/>
  <c r="BZ162" i="12"/>
  <c r="BY162" i="12"/>
  <c r="BX162" i="12"/>
  <c r="BW162" i="12"/>
  <c r="BV162" i="12"/>
  <c r="BU162" i="12"/>
  <c r="BS162" i="12"/>
  <c r="BR162" i="12"/>
  <c r="BQ162" i="12"/>
  <c r="BP162" i="12"/>
  <c r="BO162" i="12"/>
  <c r="BN162" i="12"/>
  <c r="BM162" i="12"/>
  <c r="BL162" i="12"/>
  <c r="BK162" i="12"/>
  <c r="BJ162" i="12"/>
  <c r="BI162" i="12"/>
  <c r="BH162" i="12"/>
  <c r="BG162" i="12"/>
  <c r="BE162" i="12"/>
  <c r="BD162" i="12"/>
  <c r="BC162" i="12"/>
  <c r="BB162" i="12"/>
  <c r="BA162" i="12"/>
  <c r="AZ162" i="12"/>
  <c r="AY162" i="12"/>
  <c r="AX162" i="12"/>
  <c r="AW162" i="12"/>
  <c r="AV162" i="12"/>
  <c r="AU162" i="12"/>
  <c r="AT162" i="12"/>
  <c r="AS162" i="12"/>
  <c r="AQ162" i="12"/>
  <c r="AP162" i="12"/>
  <c r="AO162" i="12"/>
  <c r="AN162" i="12"/>
  <c r="AM162" i="12"/>
  <c r="AL162" i="12"/>
  <c r="AK162" i="12"/>
  <c r="AJ162" i="12"/>
  <c r="AI162" i="12"/>
  <c r="AH162" i="12"/>
  <c r="AG162" i="12"/>
  <c r="AF162" i="12"/>
  <c r="AE162" i="12"/>
  <c r="AC162" i="12"/>
  <c r="AB162" i="12"/>
  <c r="AA162" i="12"/>
  <c r="Z162" i="12"/>
  <c r="Y162" i="12"/>
  <c r="X162" i="12"/>
  <c r="W162" i="12"/>
  <c r="V162" i="12"/>
  <c r="U162" i="12"/>
  <c r="T162" i="12"/>
  <c r="S162" i="12"/>
  <c r="R162" i="12"/>
  <c r="Q162" i="12"/>
  <c r="O162" i="12"/>
  <c r="N162" i="12"/>
  <c r="M162" i="12"/>
  <c r="L162" i="12"/>
  <c r="J162" i="12"/>
  <c r="I162" i="12"/>
  <c r="H162" i="12"/>
  <c r="G162" i="12"/>
  <c r="F162" i="12"/>
  <c r="E162" i="12"/>
  <c r="A162" i="12"/>
  <c r="CC161" i="12"/>
  <c r="CB161" i="12"/>
  <c r="CA161" i="12"/>
  <c r="BZ161" i="12"/>
  <c r="BY161" i="12"/>
  <c r="BX161" i="12"/>
  <c r="BW161" i="12"/>
  <c r="BV161" i="12"/>
  <c r="BU161" i="12"/>
  <c r="BS161" i="12"/>
  <c r="BR161" i="12"/>
  <c r="BQ161" i="12"/>
  <c r="BP161" i="12"/>
  <c r="BO161" i="12"/>
  <c r="BN161" i="12"/>
  <c r="BM161" i="12"/>
  <c r="BL161" i="12"/>
  <c r="BK161" i="12"/>
  <c r="BJ161" i="12"/>
  <c r="BI161" i="12"/>
  <c r="BH161" i="12"/>
  <c r="BG161" i="12"/>
  <c r="BE161" i="12"/>
  <c r="BD161" i="12"/>
  <c r="BC161" i="12"/>
  <c r="BB161" i="12"/>
  <c r="BA161" i="12"/>
  <c r="AZ161" i="12"/>
  <c r="AY161" i="12"/>
  <c r="AX161" i="12"/>
  <c r="AW161" i="12"/>
  <c r="AV161" i="12"/>
  <c r="AU161" i="12"/>
  <c r="AT161" i="12"/>
  <c r="AS161" i="12"/>
  <c r="AQ161" i="12"/>
  <c r="AP161" i="12"/>
  <c r="AO161" i="12"/>
  <c r="AN161" i="12"/>
  <c r="AM161" i="12"/>
  <c r="AL161" i="12"/>
  <c r="AK161" i="12"/>
  <c r="AJ161" i="12"/>
  <c r="AI161" i="12"/>
  <c r="AH161" i="12"/>
  <c r="AG161" i="12"/>
  <c r="AF161" i="12"/>
  <c r="AE161" i="12"/>
  <c r="AC161" i="12"/>
  <c r="AB161" i="12"/>
  <c r="AA161" i="12"/>
  <c r="Z161" i="12"/>
  <c r="Y161" i="12"/>
  <c r="X161" i="12"/>
  <c r="W161" i="12"/>
  <c r="V161" i="12"/>
  <c r="U161" i="12"/>
  <c r="T161" i="12"/>
  <c r="S161" i="12"/>
  <c r="R161" i="12"/>
  <c r="Q161" i="12"/>
  <c r="O161" i="12"/>
  <c r="N161" i="12"/>
  <c r="M161" i="12"/>
  <c r="L161" i="12"/>
  <c r="J161" i="12"/>
  <c r="I161" i="12"/>
  <c r="H161" i="12"/>
  <c r="G161" i="12"/>
  <c r="F161" i="12"/>
  <c r="E161" i="12"/>
  <c r="A161" i="12"/>
  <c r="CC160" i="12"/>
  <c r="CB160" i="12"/>
  <c r="CA160" i="12"/>
  <c r="BZ160" i="12"/>
  <c r="BY160" i="12"/>
  <c r="BX160" i="12"/>
  <c r="BW160" i="12"/>
  <c r="BV160" i="12"/>
  <c r="BU160" i="12"/>
  <c r="BS160" i="12"/>
  <c r="BR160" i="12"/>
  <c r="BQ160" i="12"/>
  <c r="BP160" i="12"/>
  <c r="BO160" i="12"/>
  <c r="BN160" i="12"/>
  <c r="BM160" i="12"/>
  <c r="BL160" i="12"/>
  <c r="BK160" i="12"/>
  <c r="BJ160" i="12"/>
  <c r="BI160" i="12"/>
  <c r="BH160" i="12"/>
  <c r="BG160" i="12"/>
  <c r="BE160" i="12"/>
  <c r="BD160" i="12"/>
  <c r="BC160" i="12"/>
  <c r="BB160" i="12"/>
  <c r="BA160" i="12"/>
  <c r="AZ160" i="12"/>
  <c r="AY160" i="12"/>
  <c r="AX160" i="12"/>
  <c r="AW160" i="12"/>
  <c r="AV160" i="12"/>
  <c r="AU160" i="12"/>
  <c r="AT160" i="12"/>
  <c r="AS160" i="12"/>
  <c r="AQ160" i="12"/>
  <c r="AP160" i="12"/>
  <c r="AO160" i="12"/>
  <c r="AN160" i="12"/>
  <c r="AM160" i="12"/>
  <c r="AL160" i="12"/>
  <c r="AK160" i="12"/>
  <c r="AJ160" i="12"/>
  <c r="AI160" i="12"/>
  <c r="AH160" i="12"/>
  <c r="AG160" i="12"/>
  <c r="AF160" i="12"/>
  <c r="AE160" i="12"/>
  <c r="AC160" i="12"/>
  <c r="AB160" i="12"/>
  <c r="AA160" i="12"/>
  <c r="Z160" i="12"/>
  <c r="Y160" i="12"/>
  <c r="X160" i="12"/>
  <c r="W160" i="12"/>
  <c r="V160" i="12"/>
  <c r="U160" i="12"/>
  <c r="T160" i="12"/>
  <c r="S160" i="12"/>
  <c r="R160" i="12"/>
  <c r="Q160" i="12"/>
  <c r="O160" i="12"/>
  <c r="N160" i="12"/>
  <c r="M160" i="12"/>
  <c r="L160" i="12"/>
  <c r="J160" i="12"/>
  <c r="I160" i="12"/>
  <c r="H160" i="12"/>
  <c r="G160" i="12"/>
  <c r="F160" i="12"/>
  <c r="E160" i="12"/>
  <c r="A160" i="12"/>
  <c r="CC159" i="12"/>
  <c r="CB159" i="12"/>
  <c r="CA159" i="12"/>
  <c r="BZ159" i="12"/>
  <c r="BY159" i="12"/>
  <c r="BX159" i="12"/>
  <c r="BW159" i="12"/>
  <c r="BV159" i="12"/>
  <c r="BU159" i="12"/>
  <c r="BS159" i="12"/>
  <c r="BR159" i="12"/>
  <c r="BQ159" i="12"/>
  <c r="BP159" i="12"/>
  <c r="BO159" i="12"/>
  <c r="BN159" i="12"/>
  <c r="BM159" i="12"/>
  <c r="BL159" i="12"/>
  <c r="BK159" i="12"/>
  <c r="BJ159" i="12"/>
  <c r="BI159" i="12"/>
  <c r="BH159" i="12"/>
  <c r="BG159" i="12"/>
  <c r="BE159" i="12"/>
  <c r="BD159" i="12"/>
  <c r="BC159" i="12"/>
  <c r="BB159" i="12"/>
  <c r="BA159" i="12"/>
  <c r="AZ159" i="12"/>
  <c r="AY159" i="12"/>
  <c r="AX159" i="12"/>
  <c r="AW159" i="12"/>
  <c r="AV159" i="12"/>
  <c r="AU159" i="12"/>
  <c r="AT159" i="12"/>
  <c r="AS159" i="12"/>
  <c r="AQ159" i="12"/>
  <c r="AP159" i="12"/>
  <c r="AO159" i="12"/>
  <c r="AN159" i="12"/>
  <c r="AM159" i="12"/>
  <c r="AL159" i="12"/>
  <c r="AK159" i="12"/>
  <c r="AJ159" i="12"/>
  <c r="AI159" i="12"/>
  <c r="AH159" i="12"/>
  <c r="AG159" i="12"/>
  <c r="AF159" i="12"/>
  <c r="AE159" i="12"/>
  <c r="AC159" i="12"/>
  <c r="AB159" i="12"/>
  <c r="AA159" i="12"/>
  <c r="Z159" i="12"/>
  <c r="Y159" i="12"/>
  <c r="X159" i="12"/>
  <c r="W159" i="12"/>
  <c r="V159" i="12"/>
  <c r="U159" i="12"/>
  <c r="T159" i="12"/>
  <c r="S159" i="12"/>
  <c r="R159" i="12"/>
  <c r="Q159" i="12"/>
  <c r="O159" i="12"/>
  <c r="N159" i="12"/>
  <c r="M159" i="12"/>
  <c r="L159" i="12"/>
  <c r="J159" i="12"/>
  <c r="I159" i="12"/>
  <c r="H159" i="12"/>
  <c r="G159" i="12"/>
  <c r="F159" i="12"/>
  <c r="E159" i="12"/>
  <c r="A159" i="12"/>
  <c r="CC158" i="12"/>
  <c r="CB158" i="12"/>
  <c r="CA158" i="12"/>
  <c r="BZ158" i="12"/>
  <c r="BY158" i="12"/>
  <c r="BX158" i="12"/>
  <c r="BW158" i="12"/>
  <c r="BV158" i="12"/>
  <c r="BU158" i="12"/>
  <c r="BS158" i="12"/>
  <c r="BR158" i="12"/>
  <c r="BQ158" i="12"/>
  <c r="BP158" i="12"/>
  <c r="BO158" i="12"/>
  <c r="BN158" i="12"/>
  <c r="BM158" i="12"/>
  <c r="BL158" i="12"/>
  <c r="BK158" i="12"/>
  <c r="BJ158" i="12"/>
  <c r="BI158" i="12"/>
  <c r="BH158" i="12"/>
  <c r="BG158" i="12"/>
  <c r="BE158" i="12"/>
  <c r="BD158" i="12"/>
  <c r="BC158" i="12"/>
  <c r="BB158" i="12"/>
  <c r="BA158" i="12"/>
  <c r="AZ158" i="12"/>
  <c r="AY158" i="12"/>
  <c r="AX158" i="12"/>
  <c r="AW158" i="12"/>
  <c r="AV158" i="12"/>
  <c r="AU158" i="12"/>
  <c r="AT158" i="12"/>
  <c r="AS158" i="12"/>
  <c r="AQ158" i="12"/>
  <c r="AP158" i="12"/>
  <c r="AO158" i="12"/>
  <c r="AN158" i="12"/>
  <c r="AM158" i="12"/>
  <c r="AL158" i="12"/>
  <c r="AK158" i="12"/>
  <c r="AJ158" i="12"/>
  <c r="AI158" i="12"/>
  <c r="AH158" i="12"/>
  <c r="AG158" i="12"/>
  <c r="AF158" i="12"/>
  <c r="AE158" i="12"/>
  <c r="AC158" i="12"/>
  <c r="AB158" i="12"/>
  <c r="AA158" i="12"/>
  <c r="Z158" i="12"/>
  <c r="Y158" i="12"/>
  <c r="X158" i="12"/>
  <c r="W158" i="12"/>
  <c r="V158" i="12"/>
  <c r="U158" i="12"/>
  <c r="T158" i="12"/>
  <c r="S158" i="12"/>
  <c r="R158" i="12"/>
  <c r="Q158" i="12"/>
  <c r="O158" i="12"/>
  <c r="N158" i="12"/>
  <c r="M158" i="12"/>
  <c r="L158" i="12"/>
  <c r="J158" i="12"/>
  <c r="I158" i="12"/>
  <c r="H158" i="12"/>
  <c r="G158" i="12"/>
  <c r="F158" i="12"/>
  <c r="E158" i="12"/>
  <c r="A158" i="12"/>
  <c r="CC157" i="12"/>
  <c r="CB157" i="12"/>
  <c r="CA157" i="12"/>
  <c r="BZ157" i="12"/>
  <c r="BY157" i="12"/>
  <c r="BX157" i="12"/>
  <c r="BW157" i="12"/>
  <c r="BV157" i="12"/>
  <c r="BU157" i="12"/>
  <c r="BS157" i="12"/>
  <c r="BR157" i="12"/>
  <c r="BQ157" i="12"/>
  <c r="BP157" i="12"/>
  <c r="BO157" i="12"/>
  <c r="BN157" i="12"/>
  <c r="BM157" i="12"/>
  <c r="BL157" i="12"/>
  <c r="BK157" i="12"/>
  <c r="BJ157" i="12"/>
  <c r="BI157" i="12"/>
  <c r="BH157" i="12"/>
  <c r="BG157" i="12"/>
  <c r="BE157" i="12"/>
  <c r="BD157" i="12"/>
  <c r="BC157" i="12"/>
  <c r="BB157" i="12"/>
  <c r="BA157" i="12"/>
  <c r="AZ157" i="12"/>
  <c r="AY157" i="12"/>
  <c r="AX157" i="12"/>
  <c r="AW157" i="12"/>
  <c r="AV157" i="12"/>
  <c r="AU157" i="12"/>
  <c r="AT157" i="12"/>
  <c r="AS157" i="12"/>
  <c r="AQ157" i="12"/>
  <c r="AP157" i="12"/>
  <c r="AO157" i="12"/>
  <c r="AN157" i="12"/>
  <c r="AM157" i="12"/>
  <c r="AL157" i="12"/>
  <c r="AK157" i="12"/>
  <c r="AJ157" i="12"/>
  <c r="AI157" i="12"/>
  <c r="AH157" i="12"/>
  <c r="AG157" i="12"/>
  <c r="AF157" i="12"/>
  <c r="AE157" i="12"/>
  <c r="AC157" i="12"/>
  <c r="AB157" i="12"/>
  <c r="AA157" i="12"/>
  <c r="Z157" i="12"/>
  <c r="Y157" i="12"/>
  <c r="X157" i="12"/>
  <c r="W157" i="12"/>
  <c r="V157" i="12"/>
  <c r="U157" i="12"/>
  <c r="T157" i="12"/>
  <c r="S157" i="12"/>
  <c r="R157" i="12"/>
  <c r="Q157" i="12"/>
  <c r="O157" i="12"/>
  <c r="N157" i="12"/>
  <c r="M157" i="12"/>
  <c r="L157" i="12"/>
  <c r="J157" i="12"/>
  <c r="I157" i="12"/>
  <c r="H157" i="12"/>
  <c r="G157" i="12"/>
  <c r="F157" i="12"/>
  <c r="E157" i="12"/>
  <c r="A157" i="12"/>
  <c r="CC156" i="12"/>
  <c r="CB156" i="12"/>
  <c r="CA156" i="12"/>
  <c r="BZ156" i="12"/>
  <c r="BY156" i="12"/>
  <c r="BX156" i="12"/>
  <c r="BW156" i="12"/>
  <c r="BV156" i="12"/>
  <c r="BU156" i="12"/>
  <c r="BS156" i="12"/>
  <c r="BR156" i="12"/>
  <c r="BQ156" i="12"/>
  <c r="BP156" i="12"/>
  <c r="BO156" i="12"/>
  <c r="BN156" i="12"/>
  <c r="BM156" i="12"/>
  <c r="BL156" i="12"/>
  <c r="BK156" i="12"/>
  <c r="BJ156" i="12"/>
  <c r="BI156" i="12"/>
  <c r="BH156" i="12"/>
  <c r="BG156" i="12"/>
  <c r="BE156" i="12"/>
  <c r="BD156" i="12"/>
  <c r="BC156" i="12"/>
  <c r="BB156" i="12"/>
  <c r="BA156" i="12"/>
  <c r="AZ156" i="12"/>
  <c r="AY156" i="12"/>
  <c r="AX156" i="12"/>
  <c r="AW156" i="12"/>
  <c r="AV156" i="12"/>
  <c r="AU156" i="12"/>
  <c r="AT156" i="12"/>
  <c r="AS156" i="12"/>
  <c r="AQ156" i="12"/>
  <c r="AP156" i="12"/>
  <c r="AO156" i="12"/>
  <c r="AN156" i="12"/>
  <c r="AM156" i="12"/>
  <c r="AL156" i="12"/>
  <c r="AK156" i="12"/>
  <c r="AJ156" i="12"/>
  <c r="AI156" i="12"/>
  <c r="AH156" i="12"/>
  <c r="AG156" i="12"/>
  <c r="AF156" i="12"/>
  <c r="AE156" i="12"/>
  <c r="AC156" i="12"/>
  <c r="AB156" i="12"/>
  <c r="AA156" i="12"/>
  <c r="Z156" i="12"/>
  <c r="Y156" i="12"/>
  <c r="X156" i="12"/>
  <c r="W156" i="12"/>
  <c r="V156" i="12"/>
  <c r="U156" i="12"/>
  <c r="T156" i="12"/>
  <c r="S156" i="12"/>
  <c r="R156" i="12"/>
  <c r="Q156" i="12"/>
  <c r="O156" i="12"/>
  <c r="N156" i="12"/>
  <c r="M156" i="12"/>
  <c r="L156" i="12"/>
  <c r="J156" i="12"/>
  <c r="I156" i="12"/>
  <c r="H156" i="12"/>
  <c r="G156" i="12"/>
  <c r="F156" i="12"/>
  <c r="E156" i="12"/>
  <c r="A156" i="12"/>
  <c r="CC155" i="12"/>
  <c r="CB155" i="12"/>
  <c r="CA155" i="12"/>
  <c r="BZ155" i="12"/>
  <c r="BY155" i="12"/>
  <c r="BX155" i="12"/>
  <c r="BW155" i="12"/>
  <c r="BV155" i="12"/>
  <c r="BU155" i="12"/>
  <c r="BS155" i="12"/>
  <c r="BR155" i="12"/>
  <c r="BQ155" i="12"/>
  <c r="BP155" i="12"/>
  <c r="BO155" i="12"/>
  <c r="BN155" i="12"/>
  <c r="BM155" i="12"/>
  <c r="BL155" i="12"/>
  <c r="BK155" i="12"/>
  <c r="BJ155" i="12"/>
  <c r="BI155" i="12"/>
  <c r="BH155" i="12"/>
  <c r="BG155" i="12"/>
  <c r="BE155" i="12"/>
  <c r="BD155" i="12"/>
  <c r="BC155" i="12"/>
  <c r="BB155" i="12"/>
  <c r="BA155" i="12"/>
  <c r="AZ155" i="12"/>
  <c r="AY155" i="12"/>
  <c r="AX155" i="12"/>
  <c r="AW155" i="12"/>
  <c r="AV155" i="12"/>
  <c r="AU155" i="12"/>
  <c r="AT155" i="12"/>
  <c r="AS155" i="12"/>
  <c r="AQ155" i="12"/>
  <c r="AP155" i="12"/>
  <c r="AO155" i="12"/>
  <c r="AN155" i="12"/>
  <c r="AM155" i="12"/>
  <c r="AL155" i="12"/>
  <c r="AK155" i="12"/>
  <c r="AJ155" i="12"/>
  <c r="AI155" i="12"/>
  <c r="AH155" i="12"/>
  <c r="AG155" i="12"/>
  <c r="AF155" i="12"/>
  <c r="AE155" i="12"/>
  <c r="AC155" i="12"/>
  <c r="AB155" i="12"/>
  <c r="AA155" i="12"/>
  <c r="Z155" i="12"/>
  <c r="Y155" i="12"/>
  <c r="X155" i="12"/>
  <c r="W155" i="12"/>
  <c r="V155" i="12"/>
  <c r="U155" i="12"/>
  <c r="T155" i="12"/>
  <c r="S155" i="12"/>
  <c r="R155" i="12"/>
  <c r="Q155" i="12"/>
  <c r="O155" i="12"/>
  <c r="N155" i="12"/>
  <c r="M155" i="12"/>
  <c r="L155" i="12"/>
  <c r="J155" i="12"/>
  <c r="I155" i="12"/>
  <c r="H155" i="12"/>
  <c r="G155" i="12"/>
  <c r="F155" i="12"/>
  <c r="E155" i="12"/>
  <c r="A155" i="12"/>
  <c r="CC154" i="12"/>
  <c r="CB154" i="12"/>
  <c r="CA154" i="12"/>
  <c r="BZ154" i="12"/>
  <c r="BY154" i="12"/>
  <c r="BX154" i="12"/>
  <c r="BW154" i="12"/>
  <c r="BV154" i="12"/>
  <c r="BU154" i="12"/>
  <c r="BS154" i="12"/>
  <c r="BR154" i="12"/>
  <c r="BQ154" i="12"/>
  <c r="BP154" i="12"/>
  <c r="BO154" i="12"/>
  <c r="BN154" i="12"/>
  <c r="BM154" i="12"/>
  <c r="BL154" i="12"/>
  <c r="BK154" i="12"/>
  <c r="BJ154" i="12"/>
  <c r="BI154" i="12"/>
  <c r="BH154" i="12"/>
  <c r="BG154" i="12"/>
  <c r="BE154" i="12"/>
  <c r="BD154" i="12"/>
  <c r="BC154" i="12"/>
  <c r="BB154" i="12"/>
  <c r="BA154" i="12"/>
  <c r="AZ154" i="12"/>
  <c r="AY154" i="12"/>
  <c r="AX154" i="12"/>
  <c r="AW154" i="12"/>
  <c r="AV154" i="12"/>
  <c r="AU154" i="12"/>
  <c r="AT154" i="12"/>
  <c r="AS154" i="12"/>
  <c r="AQ154" i="12"/>
  <c r="AP154" i="12"/>
  <c r="AO154" i="12"/>
  <c r="AN154" i="12"/>
  <c r="AM154" i="12"/>
  <c r="AL154" i="12"/>
  <c r="AK154" i="12"/>
  <c r="AJ154" i="12"/>
  <c r="AI154" i="12"/>
  <c r="AH154" i="12"/>
  <c r="AG154" i="12"/>
  <c r="AF154" i="12"/>
  <c r="AE154" i="12"/>
  <c r="AC154" i="12"/>
  <c r="AB154" i="12"/>
  <c r="AA154" i="12"/>
  <c r="Z154" i="12"/>
  <c r="Y154" i="12"/>
  <c r="X154" i="12"/>
  <c r="W154" i="12"/>
  <c r="V154" i="12"/>
  <c r="U154" i="12"/>
  <c r="T154" i="12"/>
  <c r="S154" i="12"/>
  <c r="R154" i="12"/>
  <c r="Q154" i="12"/>
  <c r="O154" i="12"/>
  <c r="N154" i="12"/>
  <c r="M154" i="12"/>
  <c r="L154" i="12"/>
  <c r="J154" i="12"/>
  <c r="B154" i="12" s="1"/>
  <c r="D154" i="12" s="1"/>
  <c r="I154" i="12"/>
  <c r="H154" i="12"/>
  <c r="G154" i="12"/>
  <c r="F154" i="12"/>
  <c r="E154" i="12"/>
  <c r="A154" i="12"/>
  <c r="CC153" i="12"/>
  <c r="CB153" i="12"/>
  <c r="CA153" i="12"/>
  <c r="BZ153" i="12"/>
  <c r="BY153" i="12"/>
  <c r="BX153" i="12"/>
  <c r="BW153" i="12"/>
  <c r="BV153" i="12"/>
  <c r="BU153" i="12"/>
  <c r="BS153" i="12"/>
  <c r="BR153" i="12"/>
  <c r="BQ153" i="12"/>
  <c r="BP153" i="12"/>
  <c r="BO153" i="12"/>
  <c r="BN153" i="12"/>
  <c r="BM153" i="12"/>
  <c r="BL153" i="12"/>
  <c r="BK153" i="12"/>
  <c r="BJ153" i="12"/>
  <c r="BI153" i="12"/>
  <c r="BH153" i="12"/>
  <c r="BG153" i="12"/>
  <c r="BE153" i="12"/>
  <c r="BD153" i="12"/>
  <c r="BC153" i="12"/>
  <c r="BB153" i="12"/>
  <c r="BA153" i="12"/>
  <c r="AZ153" i="12"/>
  <c r="AY153" i="12"/>
  <c r="AX153" i="12"/>
  <c r="AW153" i="12"/>
  <c r="AV153" i="12"/>
  <c r="AU153" i="12"/>
  <c r="AT153" i="12"/>
  <c r="AS153" i="12"/>
  <c r="AQ153" i="12"/>
  <c r="AP153" i="12"/>
  <c r="AO153" i="12"/>
  <c r="AN153" i="12"/>
  <c r="AM153" i="12"/>
  <c r="AL153" i="12"/>
  <c r="AK153" i="12"/>
  <c r="AJ153" i="12"/>
  <c r="AI153" i="12"/>
  <c r="AH153" i="12"/>
  <c r="AG153" i="12"/>
  <c r="AF153" i="12"/>
  <c r="AE153" i="12"/>
  <c r="AC153" i="12"/>
  <c r="AB153" i="12"/>
  <c r="AA153" i="12"/>
  <c r="Z153" i="12"/>
  <c r="Y153" i="12"/>
  <c r="X153" i="12"/>
  <c r="W153" i="12"/>
  <c r="V153" i="12"/>
  <c r="U153" i="12"/>
  <c r="T153" i="12"/>
  <c r="S153" i="12"/>
  <c r="R153" i="12"/>
  <c r="Q153" i="12"/>
  <c r="O153" i="12"/>
  <c r="N153" i="12"/>
  <c r="M153" i="12"/>
  <c r="L153" i="12"/>
  <c r="J153" i="12"/>
  <c r="I153" i="12"/>
  <c r="H153" i="12"/>
  <c r="G153" i="12"/>
  <c r="F153" i="12"/>
  <c r="E153" i="12"/>
  <c r="A153" i="12"/>
  <c r="CC152" i="12"/>
  <c r="CB152" i="12"/>
  <c r="CA152" i="12"/>
  <c r="BZ152" i="12"/>
  <c r="BY152" i="12"/>
  <c r="BX152" i="12"/>
  <c r="BW152" i="12"/>
  <c r="BV152" i="12"/>
  <c r="BU152" i="12"/>
  <c r="BS152" i="12"/>
  <c r="BR152" i="12"/>
  <c r="BQ152" i="12"/>
  <c r="BP152" i="12"/>
  <c r="BO152" i="12"/>
  <c r="BN152" i="12"/>
  <c r="BM152" i="12"/>
  <c r="BL152" i="12"/>
  <c r="BK152" i="12"/>
  <c r="BJ152" i="12"/>
  <c r="BI152" i="12"/>
  <c r="BH152" i="12"/>
  <c r="BG152" i="12"/>
  <c r="BE152" i="12"/>
  <c r="BD152" i="12"/>
  <c r="BC152" i="12"/>
  <c r="BB152" i="12"/>
  <c r="BA152" i="12"/>
  <c r="AZ152" i="12"/>
  <c r="AY152" i="12"/>
  <c r="AX152" i="12"/>
  <c r="AW152" i="12"/>
  <c r="AV152" i="12"/>
  <c r="AU152" i="12"/>
  <c r="AT152" i="12"/>
  <c r="AS152" i="12"/>
  <c r="AQ152" i="12"/>
  <c r="AP152" i="12"/>
  <c r="AO152" i="12"/>
  <c r="AN152" i="12"/>
  <c r="AM152" i="12"/>
  <c r="AL152" i="12"/>
  <c r="AK152" i="12"/>
  <c r="AJ152" i="12"/>
  <c r="AI152" i="12"/>
  <c r="AH152" i="12"/>
  <c r="AG152" i="12"/>
  <c r="AF152" i="12"/>
  <c r="AE152" i="12"/>
  <c r="AC152" i="12"/>
  <c r="AB152" i="12"/>
  <c r="AA152" i="12"/>
  <c r="Z152" i="12"/>
  <c r="Y152" i="12"/>
  <c r="X152" i="12"/>
  <c r="W152" i="12"/>
  <c r="V152" i="12"/>
  <c r="U152" i="12"/>
  <c r="T152" i="12"/>
  <c r="S152" i="12"/>
  <c r="R152" i="12"/>
  <c r="Q152" i="12"/>
  <c r="O152" i="12"/>
  <c r="N152" i="12"/>
  <c r="M152" i="12"/>
  <c r="L152" i="12"/>
  <c r="J152" i="12"/>
  <c r="I152" i="12"/>
  <c r="H152" i="12"/>
  <c r="G152" i="12"/>
  <c r="F152" i="12"/>
  <c r="E152" i="12"/>
  <c r="A152" i="12"/>
  <c r="CC151" i="12"/>
  <c r="CB151" i="12"/>
  <c r="CA151" i="12"/>
  <c r="BZ151" i="12"/>
  <c r="BY151" i="12"/>
  <c r="BX151" i="12"/>
  <c r="BW151" i="12"/>
  <c r="BV151" i="12"/>
  <c r="BU151" i="12"/>
  <c r="BS151" i="12"/>
  <c r="BR151" i="12"/>
  <c r="BQ151" i="12"/>
  <c r="BP151" i="12"/>
  <c r="BO151" i="12"/>
  <c r="BN151" i="12"/>
  <c r="BM151" i="12"/>
  <c r="BL151" i="12"/>
  <c r="BK151" i="12"/>
  <c r="BJ151" i="12"/>
  <c r="BI151" i="12"/>
  <c r="BH151" i="12"/>
  <c r="BG151" i="12"/>
  <c r="BE151" i="12"/>
  <c r="BD151" i="12"/>
  <c r="BC151" i="12"/>
  <c r="BB151" i="12"/>
  <c r="BA151" i="12"/>
  <c r="AZ151" i="12"/>
  <c r="AY151" i="12"/>
  <c r="AX151" i="12"/>
  <c r="AW151" i="12"/>
  <c r="AV151" i="12"/>
  <c r="AU151" i="12"/>
  <c r="AT151" i="12"/>
  <c r="AS151" i="12"/>
  <c r="AQ151" i="12"/>
  <c r="AP151" i="12"/>
  <c r="AO151" i="12"/>
  <c r="AN151" i="12"/>
  <c r="AM151" i="12"/>
  <c r="AL151" i="12"/>
  <c r="AK151" i="12"/>
  <c r="AJ151" i="12"/>
  <c r="AI151" i="12"/>
  <c r="AH151" i="12"/>
  <c r="AG151" i="12"/>
  <c r="AF151" i="12"/>
  <c r="AE151" i="12"/>
  <c r="AC151" i="12"/>
  <c r="AB151" i="12"/>
  <c r="AA151" i="12"/>
  <c r="Z151" i="12"/>
  <c r="Y151" i="12"/>
  <c r="X151" i="12"/>
  <c r="W151" i="12"/>
  <c r="V151" i="12"/>
  <c r="U151" i="12"/>
  <c r="T151" i="12"/>
  <c r="S151" i="12"/>
  <c r="R151" i="12"/>
  <c r="Q151" i="12"/>
  <c r="O151" i="12"/>
  <c r="N151" i="12"/>
  <c r="M151" i="12"/>
  <c r="L151" i="12"/>
  <c r="J151" i="12"/>
  <c r="I151" i="12"/>
  <c r="H151" i="12"/>
  <c r="G151" i="12"/>
  <c r="F151" i="12"/>
  <c r="E151" i="12"/>
  <c r="A151" i="12"/>
  <c r="CC150" i="12"/>
  <c r="CB150" i="12"/>
  <c r="CA150" i="12"/>
  <c r="BZ150" i="12"/>
  <c r="BY150" i="12"/>
  <c r="BX150" i="12"/>
  <c r="BW150" i="12"/>
  <c r="BV150" i="12"/>
  <c r="BU150" i="12"/>
  <c r="BS150" i="12"/>
  <c r="BR150" i="12"/>
  <c r="BQ150" i="12"/>
  <c r="BP150" i="12"/>
  <c r="BO150" i="12"/>
  <c r="BN150" i="12"/>
  <c r="BM150" i="12"/>
  <c r="BL150" i="12"/>
  <c r="BK150" i="12"/>
  <c r="BJ150" i="12"/>
  <c r="BI150" i="12"/>
  <c r="BH150" i="12"/>
  <c r="BG150" i="12"/>
  <c r="BE150" i="12"/>
  <c r="BD150" i="12"/>
  <c r="BC150" i="12"/>
  <c r="BB150" i="12"/>
  <c r="BA150" i="12"/>
  <c r="AZ150" i="12"/>
  <c r="AY150" i="12"/>
  <c r="AX150" i="12"/>
  <c r="AW150" i="12"/>
  <c r="AV150" i="12"/>
  <c r="AU150" i="12"/>
  <c r="AT150" i="12"/>
  <c r="AS150" i="12"/>
  <c r="AQ150" i="12"/>
  <c r="AP150" i="12"/>
  <c r="AO150" i="12"/>
  <c r="AN150" i="12"/>
  <c r="AM150" i="12"/>
  <c r="AL150" i="12"/>
  <c r="AK150" i="12"/>
  <c r="AJ150" i="12"/>
  <c r="AI150" i="12"/>
  <c r="AH150" i="12"/>
  <c r="AG150" i="12"/>
  <c r="AF150" i="12"/>
  <c r="AE150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O150" i="12"/>
  <c r="N150" i="12"/>
  <c r="M150" i="12"/>
  <c r="L150" i="12"/>
  <c r="J150" i="12"/>
  <c r="B150" i="12" s="1"/>
  <c r="D150" i="12" s="1"/>
  <c r="I150" i="12"/>
  <c r="H150" i="12"/>
  <c r="G150" i="12"/>
  <c r="F150" i="12"/>
  <c r="E150" i="12"/>
  <c r="A150" i="12"/>
  <c r="CC149" i="12"/>
  <c r="CB149" i="12"/>
  <c r="CA149" i="12"/>
  <c r="BZ149" i="12"/>
  <c r="BY149" i="12"/>
  <c r="BX149" i="12"/>
  <c r="BW149" i="12"/>
  <c r="BV149" i="12"/>
  <c r="BU149" i="12"/>
  <c r="BS149" i="12"/>
  <c r="BR149" i="12"/>
  <c r="BQ149" i="12"/>
  <c r="BP149" i="12"/>
  <c r="BO149" i="12"/>
  <c r="BN149" i="12"/>
  <c r="BM149" i="12"/>
  <c r="BL149" i="12"/>
  <c r="BK149" i="12"/>
  <c r="BJ149" i="12"/>
  <c r="BI149" i="12"/>
  <c r="BH149" i="12"/>
  <c r="BG149" i="12"/>
  <c r="BE149" i="12"/>
  <c r="BD149" i="12"/>
  <c r="BC149" i="12"/>
  <c r="BB149" i="12"/>
  <c r="BA149" i="12"/>
  <c r="AZ149" i="12"/>
  <c r="AY149" i="12"/>
  <c r="AX149" i="12"/>
  <c r="AW149" i="12"/>
  <c r="AV149" i="12"/>
  <c r="AU149" i="12"/>
  <c r="AT149" i="12"/>
  <c r="AS149" i="12"/>
  <c r="AQ149" i="12"/>
  <c r="AP149" i="12"/>
  <c r="AO149" i="12"/>
  <c r="AN149" i="12"/>
  <c r="AM149" i="12"/>
  <c r="AL149" i="12"/>
  <c r="AK149" i="12"/>
  <c r="AJ149" i="12"/>
  <c r="AI149" i="12"/>
  <c r="AH149" i="12"/>
  <c r="AG149" i="12"/>
  <c r="AF149" i="12"/>
  <c r="AE149" i="12"/>
  <c r="AC149" i="12"/>
  <c r="AB149" i="12"/>
  <c r="AA149" i="12"/>
  <c r="Z149" i="12"/>
  <c r="Y149" i="12"/>
  <c r="X149" i="12"/>
  <c r="W149" i="12"/>
  <c r="V149" i="12"/>
  <c r="U149" i="12"/>
  <c r="T149" i="12"/>
  <c r="S149" i="12"/>
  <c r="R149" i="12"/>
  <c r="Q149" i="12"/>
  <c r="O149" i="12"/>
  <c r="N149" i="12"/>
  <c r="M149" i="12"/>
  <c r="L149" i="12"/>
  <c r="J149" i="12"/>
  <c r="I149" i="12"/>
  <c r="H149" i="12"/>
  <c r="G149" i="12"/>
  <c r="F149" i="12"/>
  <c r="E149" i="12"/>
  <c r="A149" i="12"/>
  <c r="CC148" i="12"/>
  <c r="CB148" i="12"/>
  <c r="CA148" i="12"/>
  <c r="BZ148" i="12"/>
  <c r="BY148" i="12"/>
  <c r="BX148" i="12"/>
  <c r="BW148" i="12"/>
  <c r="BV148" i="12"/>
  <c r="BU148" i="12"/>
  <c r="BS148" i="12"/>
  <c r="BR148" i="12"/>
  <c r="BQ148" i="12"/>
  <c r="BP148" i="12"/>
  <c r="BO148" i="12"/>
  <c r="BN148" i="12"/>
  <c r="BM148" i="12"/>
  <c r="BL148" i="12"/>
  <c r="BK148" i="12"/>
  <c r="BJ148" i="12"/>
  <c r="BI148" i="12"/>
  <c r="BH148" i="12"/>
  <c r="BG148" i="12"/>
  <c r="BE148" i="12"/>
  <c r="BD148" i="12"/>
  <c r="BC148" i="12"/>
  <c r="BB148" i="12"/>
  <c r="BA148" i="12"/>
  <c r="AZ148" i="12"/>
  <c r="AY148" i="12"/>
  <c r="AX148" i="12"/>
  <c r="AW148" i="12"/>
  <c r="AV148" i="12"/>
  <c r="AU148" i="12"/>
  <c r="AT148" i="12"/>
  <c r="AS148" i="12"/>
  <c r="AQ148" i="12"/>
  <c r="AP148" i="12"/>
  <c r="AO148" i="12"/>
  <c r="AN148" i="12"/>
  <c r="AM148" i="12"/>
  <c r="AL148" i="12"/>
  <c r="AK148" i="12"/>
  <c r="AJ148" i="12"/>
  <c r="AI148" i="12"/>
  <c r="AH148" i="12"/>
  <c r="AG148" i="12"/>
  <c r="AF148" i="12"/>
  <c r="AE148" i="12"/>
  <c r="AC148" i="12"/>
  <c r="AB148" i="12"/>
  <c r="AA148" i="12"/>
  <c r="Z148" i="12"/>
  <c r="Y148" i="12"/>
  <c r="X148" i="12"/>
  <c r="W148" i="12"/>
  <c r="V148" i="12"/>
  <c r="U148" i="12"/>
  <c r="T148" i="12"/>
  <c r="S148" i="12"/>
  <c r="R148" i="12"/>
  <c r="Q148" i="12"/>
  <c r="O148" i="12"/>
  <c r="N148" i="12"/>
  <c r="M148" i="12"/>
  <c r="L148" i="12"/>
  <c r="J148" i="12"/>
  <c r="I148" i="12"/>
  <c r="H148" i="12"/>
  <c r="G148" i="12"/>
  <c r="F148" i="12"/>
  <c r="E148" i="12"/>
  <c r="A148" i="12"/>
  <c r="CC147" i="12"/>
  <c r="CB147" i="12"/>
  <c r="CA147" i="12"/>
  <c r="BZ147" i="12"/>
  <c r="BY147" i="12"/>
  <c r="BX147" i="12"/>
  <c r="BW147" i="12"/>
  <c r="BV147" i="12"/>
  <c r="BU147" i="12"/>
  <c r="BS147" i="12"/>
  <c r="BR147" i="12"/>
  <c r="BQ147" i="12"/>
  <c r="BP147" i="12"/>
  <c r="BO147" i="12"/>
  <c r="BN147" i="12"/>
  <c r="BM147" i="12"/>
  <c r="BL147" i="12"/>
  <c r="BK147" i="12"/>
  <c r="BJ147" i="12"/>
  <c r="BI147" i="12"/>
  <c r="BH147" i="12"/>
  <c r="BG147" i="12"/>
  <c r="BE147" i="12"/>
  <c r="BD147" i="12"/>
  <c r="BC147" i="12"/>
  <c r="BB147" i="12"/>
  <c r="BA147" i="12"/>
  <c r="AZ147" i="12"/>
  <c r="AY147" i="12"/>
  <c r="AX147" i="12"/>
  <c r="AW147" i="12"/>
  <c r="AV147" i="12"/>
  <c r="AU147" i="12"/>
  <c r="AT147" i="12"/>
  <c r="AS147" i="12"/>
  <c r="AQ147" i="12"/>
  <c r="AP147" i="12"/>
  <c r="AO147" i="12"/>
  <c r="AN147" i="12"/>
  <c r="AM147" i="12"/>
  <c r="AL147" i="12"/>
  <c r="AK147" i="12"/>
  <c r="AJ147" i="12"/>
  <c r="AI147" i="12"/>
  <c r="AH147" i="12"/>
  <c r="AG147" i="12"/>
  <c r="AF147" i="12"/>
  <c r="AE147" i="12"/>
  <c r="AC147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O147" i="12"/>
  <c r="N147" i="12"/>
  <c r="M147" i="12"/>
  <c r="L147" i="12"/>
  <c r="J147" i="12"/>
  <c r="I147" i="12"/>
  <c r="H147" i="12"/>
  <c r="G147" i="12"/>
  <c r="F147" i="12"/>
  <c r="E147" i="12"/>
  <c r="A147" i="12"/>
  <c r="CC146" i="12"/>
  <c r="CB146" i="12"/>
  <c r="CA146" i="12"/>
  <c r="BZ146" i="12"/>
  <c r="BY146" i="12"/>
  <c r="BX146" i="12"/>
  <c r="BW146" i="12"/>
  <c r="BV146" i="12"/>
  <c r="BU146" i="12"/>
  <c r="BS146" i="12"/>
  <c r="BR146" i="12"/>
  <c r="BQ146" i="12"/>
  <c r="BP146" i="12"/>
  <c r="BO146" i="12"/>
  <c r="BN146" i="12"/>
  <c r="BM146" i="12"/>
  <c r="BL146" i="12"/>
  <c r="BK146" i="12"/>
  <c r="BJ146" i="12"/>
  <c r="BI146" i="12"/>
  <c r="BH146" i="12"/>
  <c r="BG146" i="12"/>
  <c r="BE146" i="12"/>
  <c r="BD146" i="12"/>
  <c r="BC146" i="12"/>
  <c r="BB146" i="12"/>
  <c r="BA146" i="12"/>
  <c r="AZ146" i="12"/>
  <c r="AY146" i="12"/>
  <c r="AX146" i="12"/>
  <c r="AW146" i="12"/>
  <c r="AV146" i="12"/>
  <c r="AU146" i="12"/>
  <c r="AT146" i="12"/>
  <c r="AS146" i="12"/>
  <c r="AQ146" i="12"/>
  <c r="AP146" i="12"/>
  <c r="AO146" i="12"/>
  <c r="AN146" i="12"/>
  <c r="AM146" i="12"/>
  <c r="AL146" i="12"/>
  <c r="AK146" i="12"/>
  <c r="AJ146" i="12"/>
  <c r="AI146" i="12"/>
  <c r="AH146" i="12"/>
  <c r="AG146" i="12"/>
  <c r="AF146" i="12"/>
  <c r="AE146" i="12"/>
  <c r="AC146" i="12"/>
  <c r="AB146" i="12"/>
  <c r="AA146" i="12"/>
  <c r="Z146" i="12"/>
  <c r="Y146" i="12"/>
  <c r="X146" i="12"/>
  <c r="W146" i="12"/>
  <c r="V146" i="12"/>
  <c r="U146" i="12"/>
  <c r="T146" i="12"/>
  <c r="S146" i="12"/>
  <c r="R146" i="12"/>
  <c r="Q146" i="12"/>
  <c r="O146" i="12"/>
  <c r="N146" i="12"/>
  <c r="M146" i="12"/>
  <c r="L146" i="12"/>
  <c r="J146" i="12"/>
  <c r="I146" i="12"/>
  <c r="H146" i="12"/>
  <c r="G146" i="12"/>
  <c r="F146" i="12"/>
  <c r="E146" i="12"/>
  <c r="A146" i="12"/>
  <c r="CC145" i="12"/>
  <c r="CB145" i="12"/>
  <c r="CA145" i="12"/>
  <c r="BZ145" i="12"/>
  <c r="BY145" i="12"/>
  <c r="BX145" i="12"/>
  <c r="BW145" i="12"/>
  <c r="BV145" i="12"/>
  <c r="BU145" i="12"/>
  <c r="BS145" i="12"/>
  <c r="BR145" i="12"/>
  <c r="BQ145" i="12"/>
  <c r="BP145" i="12"/>
  <c r="BO145" i="12"/>
  <c r="BN145" i="12"/>
  <c r="BM145" i="12"/>
  <c r="BL145" i="12"/>
  <c r="BK145" i="12"/>
  <c r="BJ145" i="12"/>
  <c r="BI145" i="12"/>
  <c r="BH145" i="12"/>
  <c r="BG145" i="12"/>
  <c r="BE145" i="12"/>
  <c r="BD145" i="12"/>
  <c r="BC145" i="12"/>
  <c r="BB145" i="12"/>
  <c r="BA145" i="12"/>
  <c r="AZ145" i="12"/>
  <c r="AY145" i="12"/>
  <c r="AX145" i="12"/>
  <c r="AW145" i="12"/>
  <c r="AV145" i="12"/>
  <c r="AU145" i="12"/>
  <c r="AT145" i="12"/>
  <c r="AS145" i="12"/>
  <c r="AQ145" i="12"/>
  <c r="AP145" i="12"/>
  <c r="AO145" i="12"/>
  <c r="AN145" i="12"/>
  <c r="AM145" i="12"/>
  <c r="AL145" i="12"/>
  <c r="AK145" i="12"/>
  <c r="AJ145" i="12"/>
  <c r="AI145" i="12"/>
  <c r="AH145" i="12"/>
  <c r="AG145" i="12"/>
  <c r="AF145" i="12"/>
  <c r="AE145" i="12"/>
  <c r="AC145" i="12"/>
  <c r="AB145" i="12"/>
  <c r="AA145" i="12"/>
  <c r="Z145" i="12"/>
  <c r="Y145" i="12"/>
  <c r="X145" i="12"/>
  <c r="W145" i="12"/>
  <c r="V145" i="12"/>
  <c r="U145" i="12"/>
  <c r="T145" i="12"/>
  <c r="S145" i="12"/>
  <c r="R145" i="12"/>
  <c r="Q145" i="12"/>
  <c r="O145" i="12"/>
  <c r="N145" i="12"/>
  <c r="M145" i="12"/>
  <c r="L145" i="12"/>
  <c r="J145" i="12"/>
  <c r="I145" i="12"/>
  <c r="H145" i="12"/>
  <c r="G145" i="12"/>
  <c r="F145" i="12"/>
  <c r="E145" i="12"/>
  <c r="A145" i="12"/>
  <c r="CC144" i="12"/>
  <c r="CB144" i="12"/>
  <c r="CA144" i="12"/>
  <c r="BZ144" i="12"/>
  <c r="BY144" i="12"/>
  <c r="BX144" i="12"/>
  <c r="BW144" i="12"/>
  <c r="BV144" i="12"/>
  <c r="BU144" i="12"/>
  <c r="BS144" i="12"/>
  <c r="BR144" i="12"/>
  <c r="BQ144" i="12"/>
  <c r="BP144" i="12"/>
  <c r="BO144" i="12"/>
  <c r="BN144" i="12"/>
  <c r="BM144" i="12"/>
  <c r="BL144" i="12"/>
  <c r="BK144" i="12"/>
  <c r="BJ144" i="12"/>
  <c r="BI144" i="12"/>
  <c r="BH144" i="12"/>
  <c r="BG144" i="12"/>
  <c r="BE144" i="12"/>
  <c r="BD144" i="12"/>
  <c r="BC144" i="12"/>
  <c r="BB144" i="12"/>
  <c r="BA144" i="12"/>
  <c r="AZ144" i="12"/>
  <c r="AY144" i="12"/>
  <c r="AX144" i="12"/>
  <c r="AW144" i="12"/>
  <c r="AV144" i="12"/>
  <c r="AU144" i="12"/>
  <c r="AT144" i="12"/>
  <c r="AS144" i="12"/>
  <c r="AQ144" i="12"/>
  <c r="AP144" i="12"/>
  <c r="AO144" i="12"/>
  <c r="AN144" i="12"/>
  <c r="AM144" i="12"/>
  <c r="AL144" i="12"/>
  <c r="AK144" i="12"/>
  <c r="AJ144" i="12"/>
  <c r="AI144" i="12"/>
  <c r="AH144" i="12"/>
  <c r="AG144" i="12"/>
  <c r="AF144" i="12"/>
  <c r="AE144" i="12"/>
  <c r="AC144" i="12"/>
  <c r="AB144" i="12"/>
  <c r="AA144" i="12"/>
  <c r="Z144" i="12"/>
  <c r="Y144" i="12"/>
  <c r="X144" i="12"/>
  <c r="W144" i="12"/>
  <c r="V144" i="12"/>
  <c r="U144" i="12"/>
  <c r="T144" i="12"/>
  <c r="S144" i="12"/>
  <c r="R144" i="12"/>
  <c r="Q144" i="12"/>
  <c r="O144" i="12"/>
  <c r="N144" i="12"/>
  <c r="M144" i="12"/>
  <c r="L144" i="12"/>
  <c r="J144" i="12"/>
  <c r="I144" i="12"/>
  <c r="H144" i="12"/>
  <c r="G144" i="12"/>
  <c r="F144" i="12"/>
  <c r="E144" i="12"/>
  <c r="A144" i="12"/>
  <c r="CC143" i="12"/>
  <c r="CB143" i="12"/>
  <c r="CA143" i="12"/>
  <c r="BZ143" i="12"/>
  <c r="BY143" i="12"/>
  <c r="BX143" i="12"/>
  <c r="BW143" i="12"/>
  <c r="BV143" i="12"/>
  <c r="BU143" i="12"/>
  <c r="BS143" i="12"/>
  <c r="BR143" i="12"/>
  <c r="BQ143" i="12"/>
  <c r="BP143" i="12"/>
  <c r="BO143" i="12"/>
  <c r="BN143" i="12"/>
  <c r="BM143" i="12"/>
  <c r="BL143" i="12"/>
  <c r="BK143" i="12"/>
  <c r="BJ143" i="12"/>
  <c r="BI143" i="12"/>
  <c r="BH143" i="12"/>
  <c r="BG143" i="12"/>
  <c r="BE143" i="12"/>
  <c r="BD143" i="12"/>
  <c r="BC143" i="12"/>
  <c r="BB143" i="12"/>
  <c r="BA143" i="12"/>
  <c r="AZ143" i="12"/>
  <c r="AY143" i="12"/>
  <c r="AX143" i="12"/>
  <c r="AW143" i="12"/>
  <c r="AV143" i="12"/>
  <c r="AU143" i="12"/>
  <c r="AT143" i="12"/>
  <c r="AS143" i="12"/>
  <c r="AQ143" i="12"/>
  <c r="AP143" i="12"/>
  <c r="AO143" i="12"/>
  <c r="AN143" i="12"/>
  <c r="AM143" i="12"/>
  <c r="AL143" i="12"/>
  <c r="AK143" i="12"/>
  <c r="AJ143" i="12"/>
  <c r="AI143" i="12"/>
  <c r="AH143" i="12"/>
  <c r="AG143" i="12"/>
  <c r="AF143" i="12"/>
  <c r="AE143" i="12"/>
  <c r="AC143" i="12"/>
  <c r="AB143" i="12"/>
  <c r="AA143" i="12"/>
  <c r="Z143" i="12"/>
  <c r="Y143" i="12"/>
  <c r="X143" i="12"/>
  <c r="W143" i="12"/>
  <c r="V143" i="12"/>
  <c r="U143" i="12"/>
  <c r="T143" i="12"/>
  <c r="S143" i="12"/>
  <c r="R143" i="12"/>
  <c r="Q143" i="12"/>
  <c r="O143" i="12"/>
  <c r="N143" i="12"/>
  <c r="M143" i="12"/>
  <c r="L143" i="12"/>
  <c r="J143" i="12"/>
  <c r="I143" i="12"/>
  <c r="H143" i="12"/>
  <c r="G143" i="12"/>
  <c r="F143" i="12"/>
  <c r="E143" i="12"/>
  <c r="A143" i="12"/>
  <c r="CC142" i="12"/>
  <c r="CB142" i="12"/>
  <c r="CA142" i="12"/>
  <c r="BZ142" i="12"/>
  <c r="BY142" i="12"/>
  <c r="BX142" i="12"/>
  <c r="BW142" i="12"/>
  <c r="BV142" i="12"/>
  <c r="BU142" i="12"/>
  <c r="BS142" i="12"/>
  <c r="BR142" i="12"/>
  <c r="BQ142" i="12"/>
  <c r="BP142" i="12"/>
  <c r="BO142" i="12"/>
  <c r="BN142" i="12"/>
  <c r="BM142" i="12"/>
  <c r="BL142" i="12"/>
  <c r="BK142" i="12"/>
  <c r="BJ142" i="12"/>
  <c r="BI142" i="12"/>
  <c r="BH142" i="12"/>
  <c r="BG142" i="12"/>
  <c r="BE142" i="12"/>
  <c r="BD142" i="12"/>
  <c r="BC142" i="12"/>
  <c r="BB142" i="12"/>
  <c r="BA142" i="12"/>
  <c r="AZ142" i="12"/>
  <c r="AY142" i="12"/>
  <c r="AX142" i="12"/>
  <c r="AW142" i="12"/>
  <c r="AV142" i="12"/>
  <c r="AU142" i="12"/>
  <c r="AT142" i="12"/>
  <c r="AS142" i="12"/>
  <c r="AQ142" i="12"/>
  <c r="AP142" i="12"/>
  <c r="AO142" i="12"/>
  <c r="AN142" i="12"/>
  <c r="AM142" i="12"/>
  <c r="AL142" i="12"/>
  <c r="AK142" i="12"/>
  <c r="AJ142" i="12"/>
  <c r="AI142" i="12"/>
  <c r="AH142" i="12"/>
  <c r="AG142" i="12"/>
  <c r="AF142" i="12"/>
  <c r="AE142" i="12"/>
  <c r="AC142" i="12"/>
  <c r="AB142" i="12"/>
  <c r="AA142" i="12"/>
  <c r="Z142" i="12"/>
  <c r="Y142" i="12"/>
  <c r="X142" i="12"/>
  <c r="W142" i="12"/>
  <c r="V142" i="12"/>
  <c r="U142" i="12"/>
  <c r="T142" i="12"/>
  <c r="S142" i="12"/>
  <c r="R142" i="12"/>
  <c r="Q142" i="12"/>
  <c r="O142" i="12"/>
  <c r="N142" i="12"/>
  <c r="M142" i="12"/>
  <c r="L142" i="12"/>
  <c r="J142" i="12"/>
  <c r="I142" i="12"/>
  <c r="H142" i="12"/>
  <c r="G142" i="12"/>
  <c r="F142" i="12"/>
  <c r="E142" i="12"/>
  <c r="A142" i="12"/>
  <c r="CC141" i="12"/>
  <c r="CB141" i="12"/>
  <c r="CA141" i="12"/>
  <c r="BZ141" i="12"/>
  <c r="BY141" i="12"/>
  <c r="BX141" i="12"/>
  <c r="BW141" i="12"/>
  <c r="BV141" i="12"/>
  <c r="BU141" i="12"/>
  <c r="BS141" i="12"/>
  <c r="BR141" i="12"/>
  <c r="BQ141" i="12"/>
  <c r="BP141" i="12"/>
  <c r="BO141" i="12"/>
  <c r="BN141" i="12"/>
  <c r="BM141" i="12"/>
  <c r="BL141" i="12"/>
  <c r="BK141" i="12"/>
  <c r="BJ141" i="12"/>
  <c r="BI141" i="12"/>
  <c r="BH141" i="12"/>
  <c r="BG141" i="12"/>
  <c r="BE141" i="12"/>
  <c r="BD141" i="12"/>
  <c r="BC141" i="12"/>
  <c r="BB141" i="12"/>
  <c r="BA141" i="12"/>
  <c r="AZ141" i="12"/>
  <c r="AY141" i="12"/>
  <c r="AX141" i="12"/>
  <c r="AW141" i="12"/>
  <c r="AV141" i="12"/>
  <c r="AU141" i="12"/>
  <c r="AT141" i="12"/>
  <c r="AS141" i="12"/>
  <c r="AQ141" i="12"/>
  <c r="AP141" i="12"/>
  <c r="AO141" i="12"/>
  <c r="AN141" i="12"/>
  <c r="AM141" i="12"/>
  <c r="AL141" i="12"/>
  <c r="AK141" i="12"/>
  <c r="AJ141" i="12"/>
  <c r="AI141" i="12"/>
  <c r="AH141" i="12"/>
  <c r="AG141" i="12"/>
  <c r="AF141" i="12"/>
  <c r="AE141" i="12"/>
  <c r="AC141" i="12"/>
  <c r="AB141" i="12"/>
  <c r="AA141" i="12"/>
  <c r="Z141" i="12"/>
  <c r="Y141" i="12"/>
  <c r="X141" i="12"/>
  <c r="W141" i="12"/>
  <c r="V141" i="12"/>
  <c r="U141" i="12"/>
  <c r="T141" i="12"/>
  <c r="S141" i="12"/>
  <c r="R141" i="12"/>
  <c r="Q141" i="12"/>
  <c r="O141" i="12"/>
  <c r="N141" i="12"/>
  <c r="M141" i="12"/>
  <c r="L141" i="12"/>
  <c r="J141" i="12"/>
  <c r="I141" i="12"/>
  <c r="H141" i="12"/>
  <c r="G141" i="12"/>
  <c r="F141" i="12"/>
  <c r="E141" i="12"/>
  <c r="A141" i="12"/>
  <c r="CC140" i="12"/>
  <c r="CB140" i="12"/>
  <c r="CA140" i="12"/>
  <c r="BZ140" i="12"/>
  <c r="BY140" i="12"/>
  <c r="BX140" i="12"/>
  <c r="BW140" i="12"/>
  <c r="BV140" i="12"/>
  <c r="BU140" i="12"/>
  <c r="BS140" i="12"/>
  <c r="BR140" i="12"/>
  <c r="BQ140" i="12"/>
  <c r="BP140" i="12"/>
  <c r="BO140" i="12"/>
  <c r="BN140" i="12"/>
  <c r="BM140" i="12"/>
  <c r="BL140" i="12"/>
  <c r="BK140" i="12"/>
  <c r="BJ140" i="12"/>
  <c r="BI140" i="12"/>
  <c r="BH140" i="12"/>
  <c r="BG140" i="12"/>
  <c r="BE140" i="12"/>
  <c r="BD140" i="12"/>
  <c r="BC140" i="12"/>
  <c r="BB140" i="12"/>
  <c r="BA140" i="12"/>
  <c r="AZ140" i="12"/>
  <c r="AY140" i="12"/>
  <c r="AX140" i="12"/>
  <c r="AW140" i="12"/>
  <c r="AV140" i="12"/>
  <c r="AU140" i="12"/>
  <c r="AT140" i="12"/>
  <c r="AS140" i="12"/>
  <c r="AQ140" i="12"/>
  <c r="AP140" i="12"/>
  <c r="AO140" i="12"/>
  <c r="AN140" i="12"/>
  <c r="AM140" i="12"/>
  <c r="AL140" i="12"/>
  <c r="AK140" i="12"/>
  <c r="AJ140" i="12"/>
  <c r="AI140" i="12"/>
  <c r="AH140" i="12"/>
  <c r="AG140" i="12"/>
  <c r="AF140" i="12"/>
  <c r="AE140" i="12"/>
  <c r="AC140" i="12"/>
  <c r="AB140" i="12"/>
  <c r="AA140" i="12"/>
  <c r="Z140" i="12"/>
  <c r="Y140" i="12"/>
  <c r="X140" i="12"/>
  <c r="W140" i="12"/>
  <c r="V140" i="12"/>
  <c r="U140" i="12"/>
  <c r="T140" i="12"/>
  <c r="S140" i="12"/>
  <c r="R140" i="12"/>
  <c r="Q140" i="12"/>
  <c r="O140" i="12"/>
  <c r="N140" i="12"/>
  <c r="M140" i="12"/>
  <c r="L140" i="12"/>
  <c r="J140" i="12"/>
  <c r="I140" i="12"/>
  <c r="H140" i="12"/>
  <c r="G140" i="12"/>
  <c r="F140" i="12"/>
  <c r="E140" i="12"/>
  <c r="A140" i="12"/>
  <c r="CC139" i="12"/>
  <c r="CB139" i="12"/>
  <c r="CA139" i="12"/>
  <c r="BZ139" i="12"/>
  <c r="BY139" i="12"/>
  <c r="BX139" i="12"/>
  <c r="BW139" i="12"/>
  <c r="BV139" i="12"/>
  <c r="BU139" i="12"/>
  <c r="BS139" i="12"/>
  <c r="BR139" i="12"/>
  <c r="BQ139" i="12"/>
  <c r="BP139" i="12"/>
  <c r="BO139" i="12"/>
  <c r="BN139" i="12"/>
  <c r="BM139" i="12"/>
  <c r="BL139" i="12"/>
  <c r="BK139" i="12"/>
  <c r="BJ139" i="12"/>
  <c r="BI139" i="12"/>
  <c r="BH139" i="12"/>
  <c r="BG139" i="12"/>
  <c r="BE139" i="12"/>
  <c r="BD139" i="12"/>
  <c r="BC139" i="12"/>
  <c r="BB139" i="12"/>
  <c r="BA139" i="12"/>
  <c r="AZ139" i="12"/>
  <c r="AY139" i="12"/>
  <c r="AX139" i="12"/>
  <c r="AW139" i="12"/>
  <c r="AV139" i="12"/>
  <c r="AU139" i="12"/>
  <c r="AT139" i="12"/>
  <c r="AS139" i="12"/>
  <c r="AQ139" i="12"/>
  <c r="AP139" i="12"/>
  <c r="AO139" i="12"/>
  <c r="AN139" i="12"/>
  <c r="AM139" i="12"/>
  <c r="AL139" i="12"/>
  <c r="AK139" i="12"/>
  <c r="AJ139" i="12"/>
  <c r="AI139" i="12"/>
  <c r="AH139" i="12"/>
  <c r="AG139" i="12"/>
  <c r="AF139" i="12"/>
  <c r="AE139" i="12"/>
  <c r="AC139" i="12"/>
  <c r="AB139" i="12"/>
  <c r="AA139" i="12"/>
  <c r="Z139" i="12"/>
  <c r="Y139" i="12"/>
  <c r="X139" i="12"/>
  <c r="W139" i="12"/>
  <c r="V139" i="12"/>
  <c r="U139" i="12"/>
  <c r="T139" i="12"/>
  <c r="S139" i="12"/>
  <c r="R139" i="12"/>
  <c r="Q139" i="12"/>
  <c r="O139" i="12"/>
  <c r="N139" i="12"/>
  <c r="M139" i="12"/>
  <c r="L139" i="12"/>
  <c r="J139" i="12"/>
  <c r="I139" i="12"/>
  <c r="H139" i="12"/>
  <c r="G139" i="12"/>
  <c r="F139" i="12"/>
  <c r="E139" i="12"/>
  <c r="A139" i="12"/>
  <c r="CC138" i="12"/>
  <c r="CB138" i="12"/>
  <c r="CA138" i="12"/>
  <c r="BZ138" i="12"/>
  <c r="BY138" i="12"/>
  <c r="BX138" i="12"/>
  <c r="BW138" i="12"/>
  <c r="BV138" i="12"/>
  <c r="BU138" i="12"/>
  <c r="BS138" i="12"/>
  <c r="BR138" i="12"/>
  <c r="BQ138" i="12"/>
  <c r="BP138" i="12"/>
  <c r="BO138" i="12"/>
  <c r="BN138" i="12"/>
  <c r="BM138" i="12"/>
  <c r="BL138" i="12"/>
  <c r="BK138" i="12"/>
  <c r="BJ138" i="12"/>
  <c r="BI138" i="12"/>
  <c r="BH138" i="12"/>
  <c r="BG138" i="12"/>
  <c r="BE138" i="12"/>
  <c r="BD138" i="12"/>
  <c r="BC138" i="12"/>
  <c r="BB138" i="12"/>
  <c r="BA138" i="12"/>
  <c r="AZ138" i="12"/>
  <c r="AY138" i="12"/>
  <c r="AX138" i="12"/>
  <c r="AW138" i="12"/>
  <c r="AV138" i="12"/>
  <c r="AU138" i="12"/>
  <c r="AT138" i="12"/>
  <c r="AS138" i="12"/>
  <c r="AQ138" i="12"/>
  <c r="AP138" i="12"/>
  <c r="AO138" i="12"/>
  <c r="AN138" i="12"/>
  <c r="AM138" i="12"/>
  <c r="AL138" i="12"/>
  <c r="AK138" i="12"/>
  <c r="AJ138" i="12"/>
  <c r="AI138" i="12"/>
  <c r="AH138" i="12"/>
  <c r="AG138" i="12"/>
  <c r="AF138" i="12"/>
  <c r="AE138" i="12"/>
  <c r="AC138" i="12"/>
  <c r="AB138" i="12"/>
  <c r="AA138" i="12"/>
  <c r="Z138" i="12"/>
  <c r="Y138" i="12"/>
  <c r="X138" i="12"/>
  <c r="W138" i="12"/>
  <c r="V138" i="12"/>
  <c r="U138" i="12"/>
  <c r="T138" i="12"/>
  <c r="S138" i="12"/>
  <c r="R138" i="12"/>
  <c r="Q138" i="12"/>
  <c r="O138" i="12"/>
  <c r="N138" i="12"/>
  <c r="M138" i="12"/>
  <c r="L138" i="12"/>
  <c r="J138" i="12"/>
  <c r="I138" i="12"/>
  <c r="H138" i="12"/>
  <c r="G138" i="12"/>
  <c r="F138" i="12"/>
  <c r="E138" i="12"/>
  <c r="A138" i="12"/>
  <c r="CC137" i="12"/>
  <c r="CB137" i="12"/>
  <c r="CA137" i="12"/>
  <c r="BZ137" i="12"/>
  <c r="BY137" i="12"/>
  <c r="BX137" i="12"/>
  <c r="BW137" i="12"/>
  <c r="BV137" i="12"/>
  <c r="BU137" i="12"/>
  <c r="BS137" i="12"/>
  <c r="BR137" i="12"/>
  <c r="BQ137" i="12"/>
  <c r="BP137" i="12"/>
  <c r="BO137" i="12"/>
  <c r="BN137" i="12"/>
  <c r="BM137" i="12"/>
  <c r="BL137" i="12"/>
  <c r="BK137" i="12"/>
  <c r="BJ137" i="12"/>
  <c r="BI137" i="12"/>
  <c r="BH137" i="12"/>
  <c r="BG137" i="12"/>
  <c r="BE137" i="12"/>
  <c r="BD137" i="12"/>
  <c r="BC137" i="12"/>
  <c r="BB137" i="12"/>
  <c r="BA137" i="12"/>
  <c r="AZ137" i="12"/>
  <c r="AY137" i="12"/>
  <c r="AX137" i="12"/>
  <c r="AW137" i="12"/>
  <c r="AV137" i="12"/>
  <c r="AU137" i="12"/>
  <c r="AT137" i="12"/>
  <c r="AS137" i="12"/>
  <c r="AQ137" i="12"/>
  <c r="AP137" i="12"/>
  <c r="AO137" i="12"/>
  <c r="AN137" i="12"/>
  <c r="AM137" i="12"/>
  <c r="AL137" i="12"/>
  <c r="AK137" i="12"/>
  <c r="AJ137" i="12"/>
  <c r="AI137" i="12"/>
  <c r="AH137" i="12"/>
  <c r="AG137" i="12"/>
  <c r="AF137" i="12"/>
  <c r="AE137" i="12"/>
  <c r="AC137" i="12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O137" i="12"/>
  <c r="N137" i="12"/>
  <c r="M137" i="12"/>
  <c r="L137" i="12"/>
  <c r="J137" i="12"/>
  <c r="I137" i="12"/>
  <c r="H137" i="12"/>
  <c r="G137" i="12"/>
  <c r="F137" i="12"/>
  <c r="E137" i="12"/>
  <c r="A137" i="12"/>
  <c r="CC136" i="12"/>
  <c r="CB136" i="12"/>
  <c r="CA136" i="12"/>
  <c r="BZ136" i="12"/>
  <c r="BY136" i="12"/>
  <c r="BX136" i="12"/>
  <c r="BW136" i="12"/>
  <c r="BV136" i="12"/>
  <c r="BU136" i="12"/>
  <c r="BS136" i="12"/>
  <c r="BR136" i="12"/>
  <c r="BQ136" i="12"/>
  <c r="BP136" i="12"/>
  <c r="BO136" i="12"/>
  <c r="BN136" i="12"/>
  <c r="BM136" i="12"/>
  <c r="BL136" i="12"/>
  <c r="BK136" i="12"/>
  <c r="BJ136" i="12"/>
  <c r="BI136" i="12"/>
  <c r="BH136" i="12"/>
  <c r="BG136" i="12"/>
  <c r="BE136" i="12"/>
  <c r="BD136" i="12"/>
  <c r="BC136" i="12"/>
  <c r="BB136" i="12"/>
  <c r="BA136" i="12"/>
  <c r="AZ136" i="12"/>
  <c r="AY136" i="12"/>
  <c r="AX136" i="12"/>
  <c r="AW136" i="12"/>
  <c r="AV136" i="12"/>
  <c r="AU136" i="12"/>
  <c r="AT136" i="12"/>
  <c r="AS136" i="12"/>
  <c r="AQ136" i="12"/>
  <c r="AP136" i="12"/>
  <c r="AO136" i="12"/>
  <c r="AN136" i="12"/>
  <c r="AM136" i="12"/>
  <c r="AL136" i="12"/>
  <c r="AK136" i="12"/>
  <c r="AJ136" i="12"/>
  <c r="AI136" i="12"/>
  <c r="AH136" i="12"/>
  <c r="AG136" i="12"/>
  <c r="AF136" i="12"/>
  <c r="AE136" i="12"/>
  <c r="AC136" i="12"/>
  <c r="AB136" i="12"/>
  <c r="AA136" i="12"/>
  <c r="Z136" i="12"/>
  <c r="Y136" i="12"/>
  <c r="X136" i="12"/>
  <c r="W136" i="12"/>
  <c r="V136" i="12"/>
  <c r="U136" i="12"/>
  <c r="T136" i="12"/>
  <c r="S136" i="12"/>
  <c r="R136" i="12"/>
  <c r="Q136" i="12"/>
  <c r="O136" i="12"/>
  <c r="N136" i="12"/>
  <c r="M136" i="12"/>
  <c r="L136" i="12"/>
  <c r="J136" i="12"/>
  <c r="I136" i="12"/>
  <c r="H136" i="12"/>
  <c r="G136" i="12"/>
  <c r="F136" i="12"/>
  <c r="E136" i="12"/>
  <c r="A136" i="12"/>
  <c r="CC135" i="12"/>
  <c r="CB135" i="12"/>
  <c r="CA135" i="12"/>
  <c r="BZ135" i="12"/>
  <c r="BY135" i="12"/>
  <c r="BX135" i="12"/>
  <c r="BW135" i="12"/>
  <c r="BV135" i="12"/>
  <c r="BU135" i="12"/>
  <c r="BS135" i="12"/>
  <c r="BR135" i="12"/>
  <c r="BQ135" i="12"/>
  <c r="BP135" i="12"/>
  <c r="BO135" i="12"/>
  <c r="BN135" i="12"/>
  <c r="BM135" i="12"/>
  <c r="BL135" i="12"/>
  <c r="BK135" i="12"/>
  <c r="BJ135" i="12"/>
  <c r="BI135" i="12"/>
  <c r="BH135" i="12"/>
  <c r="BG135" i="12"/>
  <c r="BE135" i="12"/>
  <c r="BD135" i="12"/>
  <c r="BC135" i="12"/>
  <c r="BB135" i="12"/>
  <c r="BA135" i="12"/>
  <c r="AZ135" i="12"/>
  <c r="AY135" i="12"/>
  <c r="AX135" i="12"/>
  <c r="AW135" i="12"/>
  <c r="AV135" i="12"/>
  <c r="AU135" i="12"/>
  <c r="AT135" i="12"/>
  <c r="AS135" i="12"/>
  <c r="AQ135" i="12"/>
  <c r="AP135" i="12"/>
  <c r="AO135" i="12"/>
  <c r="AN135" i="12"/>
  <c r="AM135" i="12"/>
  <c r="AL135" i="12"/>
  <c r="AK135" i="12"/>
  <c r="AJ135" i="12"/>
  <c r="AI135" i="12"/>
  <c r="AH135" i="12"/>
  <c r="AG135" i="12"/>
  <c r="AF135" i="12"/>
  <c r="AE135" i="12"/>
  <c r="AC135" i="12"/>
  <c r="AB135" i="12"/>
  <c r="AA135" i="12"/>
  <c r="Z135" i="12"/>
  <c r="Y135" i="12"/>
  <c r="X135" i="12"/>
  <c r="W135" i="12"/>
  <c r="V135" i="12"/>
  <c r="U135" i="12"/>
  <c r="T135" i="12"/>
  <c r="S135" i="12"/>
  <c r="R135" i="12"/>
  <c r="Q135" i="12"/>
  <c r="O135" i="12"/>
  <c r="N135" i="12"/>
  <c r="M135" i="12"/>
  <c r="L135" i="12"/>
  <c r="J135" i="12"/>
  <c r="I135" i="12"/>
  <c r="H135" i="12"/>
  <c r="G135" i="12"/>
  <c r="F135" i="12"/>
  <c r="E135" i="12"/>
  <c r="A135" i="12"/>
  <c r="CC134" i="12"/>
  <c r="CB134" i="12"/>
  <c r="CA134" i="12"/>
  <c r="BZ134" i="12"/>
  <c r="BY134" i="12"/>
  <c r="BX134" i="12"/>
  <c r="BW134" i="12"/>
  <c r="BV134" i="12"/>
  <c r="BU134" i="12"/>
  <c r="BS134" i="12"/>
  <c r="BR134" i="12"/>
  <c r="BQ134" i="12"/>
  <c r="BP134" i="12"/>
  <c r="BO134" i="12"/>
  <c r="BN134" i="12"/>
  <c r="BM134" i="12"/>
  <c r="BL134" i="12"/>
  <c r="BK134" i="12"/>
  <c r="BJ134" i="12"/>
  <c r="BI134" i="12"/>
  <c r="BH134" i="12"/>
  <c r="BG134" i="12"/>
  <c r="BE134" i="12"/>
  <c r="BD134" i="12"/>
  <c r="BC134" i="12"/>
  <c r="BB134" i="12"/>
  <c r="BA134" i="12"/>
  <c r="AZ134" i="12"/>
  <c r="AY134" i="12"/>
  <c r="AX134" i="12"/>
  <c r="AW134" i="12"/>
  <c r="AV134" i="12"/>
  <c r="AU134" i="12"/>
  <c r="AT134" i="12"/>
  <c r="AS134" i="12"/>
  <c r="AQ134" i="12"/>
  <c r="AP134" i="12"/>
  <c r="AO134" i="12"/>
  <c r="AN134" i="12"/>
  <c r="AM134" i="12"/>
  <c r="AL134" i="12"/>
  <c r="AK134" i="12"/>
  <c r="AJ134" i="12"/>
  <c r="AI134" i="12"/>
  <c r="AH134" i="12"/>
  <c r="AG134" i="12"/>
  <c r="AF134" i="12"/>
  <c r="AE134" i="12"/>
  <c r="AC134" i="12"/>
  <c r="AB134" i="12"/>
  <c r="AA134" i="12"/>
  <c r="Z134" i="12"/>
  <c r="Y134" i="12"/>
  <c r="X134" i="12"/>
  <c r="W134" i="12"/>
  <c r="V134" i="12"/>
  <c r="U134" i="12"/>
  <c r="T134" i="12"/>
  <c r="S134" i="12"/>
  <c r="R134" i="12"/>
  <c r="Q134" i="12"/>
  <c r="O134" i="12"/>
  <c r="N134" i="12"/>
  <c r="M134" i="12"/>
  <c r="L134" i="12"/>
  <c r="J134" i="12"/>
  <c r="I134" i="12"/>
  <c r="H134" i="12"/>
  <c r="G134" i="12"/>
  <c r="F134" i="12"/>
  <c r="E134" i="12"/>
  <c r="A134" i="12"/>
  <c r="CC133" i="12"/>
  <c r="CB133" i="12"/>
  <c r="CA133" i="12"/>
  <c r="BZ133" i="12"/>
  <c r="BY133" i="12"/>
  <c r="BX133" i="12"/>
  <c r="BW133" i="12"/>
  <c r="BV133" i="12"/>
  <c r="BU133" i="12"/>
  <c r="BS133" i="12"/>
  <c r="BR133" i="12"/>
  <c r="BQ133" i="12"/>
  <c r="BP133" i="12"/>
  <c r="BO133" i="12"/>
  <c r="BN133" i="12"/>
  <c r="BM133" i="12"/>
  <c r="BL133" i="12"/>
  <c r="BK133" i="12"/>
  <c r="BJ133" i="12"/>
  <c r="BI133" i="12"/>
  <c r="BH133" i="12"/>
  <c r="BG133" i="12"/>
  <c r="BE133" i="12"/>
  <c r="BD133" i="12"/>
  <c r="BC133" i="12"/>
  <c r="BB133" i="12"/>
  <c r="BA133" i="12"/>
  <c r="AZ133" i="12"/>
  <c r="AY133" i="12"/>
  <c r="AX133" i="12"/>
  <c r="AW133" i="12"/>
  <c r="AV133" i="12"/>
  <c r="AU133" i="12"/>
  <c r="AT133" i="12"/>
  <c r="AS133" i="12"/>
  <c r="AQ133" i="12"/>
  <c r="AP133" i="12"/>
  <c r="AO133" i="12"/>
  <c r="AN133" i="12"/>
  <c r="AM133" i="12"/>
  <c r="AL133" i="12"/>
  <c r="AK133" i="12"/>
  <c r="AJ133" i="12"/>
  <c r="AI133" i="12"/>
  <c r="AH133" i="12"/>
  <c r="AG133" i="12"/>
  <c r="AF133" i="12"/>
  <c r="AE133" i="12"/>
  <c r="AC133" i="12"/>
  <c r="AB133" i="12"/>
  <c r="AA133" i="12"/>
  <c r="Z133" i="12"/>
  <c r="Y133" i="12"/>
  <c r="X133" i="12"/>
  <c r="W133" i="12"/>
  <c r="V133" i="12"/>
  <c r="U133" i="12"/>
  <c r="T133" i="12"/>
  <c r="S133" i="12"/>
  <c r="R133" i="12"/>
  <c r="Q133" i="12"/>
  <c r="O133" i="12"/>
  <c r="N133" i="12"/>
  <c r="M133" i="12"/>
  <c r="L133" i="12"/>
  <c r="J133" i="12"/>
  <c r="I133" i="12"/>
  <c r="H133" i="12"/>
  <c r="G133" i="12"/>
  <c r="F133" i="12"/>
  <c r="E133" i="12"/>
  <c r="A133" i="12"/>
  <c r="CC132" i="12"/>
  <c r="CB132" i="12"/>
  <c r="CA132" i="12"/>
  <c r="BZ132" i="12"/>
  <c r="BY132" i="12"/>
  <c r="BX132" i="12"/>
  <c r="BW132" i="12"/>
  <c r="BV132" i="12"/>
  <c r="BU132" i="12"/>
  <c r="BS132" i="12"/>
  <c r="BR132" i="12"/>
  <c r="BQ132" i="12"/>
  <c r="BP132" i="12"/>
  <c r="BO132" i="12"/>
  <c r="BN132" i="12"/>
  <c r="BM132" i="12"/>
  <c r="BL132" i="12"/>
  <c r="BK132" i="12"/>
  <c r="BJ132" i="12"/>
  <c r="BI132" i="12"/>
  <c r="BH132" i="12"/>
  <c r="BG132" i="12"/>
  <c r="BE132" i="12"/>
  <c r="BD132" i="12"/>
  <c r="BC132" i="12"/>
  <c r="BB132" i="12"/>
  <c r="BA132" i="12"/>
  <c r="AZ132" i="12"/>
  <c r="AY132" i="12"/>
  <c r="AX132" i="12"/>
  <c r="AW132" i="12"/>
  <c r="AV132" i="12"/>
  <c r="AU132" i="12"/>
  <c r="AT132" i="12"/>
  <c r="AS132" i="12"/>
  <c r="AQ132" i="12"/>
  <c r="AP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C132" i="12"/>
  <c r="AB132" i="12"/>
  <c r="AA132" i="12"/>
  <c r="Z132" i="12"/>
  <c r="Y132" i="12"/>
  <c r="X132" i="12"/>
  <c r="W132" i="12"/>
  <c r="V132" i="12"/>
  <c r="U132" i="12"/>
  <c r="T132" i="12"/>
  <c r="S132" i="12"/>
  <c r="R132" i="12"/>
  <c r="Q132" i="12"/>
  <c r="O132" i="12"/>
  <c r="N132" i="12"/>
  <c r="M132" i="12"/>
  <c r="L132" i="12"/>
  <c r="J132" i="12"/>
  <c r="I132" i="12"/>
  <c r="H132" i="12"/>
  <c r="G132" i="12"/>
  <c r="F132" i="12"/>
  <c r="E132" i="12"/>
  <c r="A132" i="12"/>
  <c r="CC131" i="12"/>
  <c r="CB131" i="12"/>
  <c r="CA131" i="12"/>
  <c r="BZ131" i="12"/>
  <c r="BY131" i="12"/>
  <c r="BX131" i="12"/>
  <c r="BW131" i="12"/>
  <c r="BV131" i="12"/>
  <c r="BU131" i="12"/>
  <c r="BS131" i="12"/>
  <c r="BR131" i="12"/>
  <c r="BQ131" i="12"/>
  <c r="BP131" i="12"/>
  <c r="BO131" i="12"/>
  <c r="BN131" i="12"/>
  <c r="BM131" i="12"/>
  <c r="BL131" i="12"/>
  <c r="BK131" i="12"/>
  <c r="BJ131" i="12"/>
  <c r="BI131" i="12"/>
  <c r="BH131" i="12"/>
  <c r="BG131" i="12"/>
  <c r="BE131" i="12"/>
  <c r="BD131" i="12"/>
  <c r="BC131" i="12"/>
  <c r="BB131" i="12"/>
  <c r="BA131" i="12"/>
  <c r="AZ131" i="12"/>
  <c r="AY131" i="12"/>
  <c r="AX131" i="12"/>
  <c r="AW131" i="12"/>
  <c r="AV131" i="12"/>
  <c r="AU131" i="12"/>
  <c r="AT131" i="12"/>
  <c r="AS131" i="12"/>
  <c r="AQ131" i="12"/>
  <c r="AP131" i="12"/>
  <c r="AO131" i="12"/>
  <c r="AN131" i="12"/>
  <c r="AM131" i="12"/>
  <c r="AL131" i="12"/>
  <c r="AK131" i="12"/>
  <c r="AJ131" i="12"/>
  <c r="AI131" i="12"/>
  <c r="AH131" i="12"/>
  <c r="AG131" i="12"/>
  <c r="AF131" i="12"/>
  <c r="AE131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O131" i="12"/>
  <c r="N131" i="12"/>
  <c r="M131" i="12"/>
  <c r="L131" i="12"/>
  <c r="J131" i="12"/>
  <c r="I131" i="12"/>
  <c r="H131" i="12"/>
  <c r="G131" i="12"/>
  <c r="F131" i="12"/>
  <c r="E131" i="12"/>
  <c r="A131" i="12"/>
  <c r="CC130" i="12"/>
  <c r="CB130" i="12"/>
  <c r="CA130" i="12"/>
  <c r="BZ130" i="12"/>
  <c r="BY130" i="12"/>
  <c r="BX130" i="12"/>
  <c r="BW130" i="12"/>
  <c r="BV130" i="12"/>
  <c r="BU130" i="12"/>
  <c r="BS130" i="12"/>
  <c r="BR130" i="12"/>
  <c r="BQ130" i="12"/>
  <c r="BP130" i="12"/>
  <c r="BO130" i="12"/>
  <c r="BN130" i="12"/>
  <c r="BM130" i="12"/>
  <c r="BL130" i="12"/>
  <c r="BK130" i="12"/>
  <c r="BJ130" i="12"/>
  <c r="BI130" i="12"/>
  <c r="BH130" i="12"/>
  <c r="BG130" i="12"/>
  <c r="BE130" i="12"/>
  <c r="BD130" i="12"/>
  <c r="BC130" i="12"/>
  <c r="BB130" i="12"/>
  <c r="BA130" i="12"/>
  <c r="AZ130" i="12"/>
  <c r="AY130" i="12"/>
  <c r="AX130" i="12"/>
  <c r="AW130" i="12"/>
  <c r="AV130" i="12"/>
  <c r="AU130" i="12"/>
  <c r="AT130" i="12"/>
  <c r="AS130" i="12"/>
  <c r="AQ130" i="12"/>
  <c r="AP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C130" i="12"/>
  <c r="AB130" i="12"/>
  <c r="AA130" i="12"/>
  <c r="Z130" i="12"/>
  <c r="Y130" i="12"/>
  <c r="X130" i="12"/>
  <c r="W130" i="12"/>
  <c r="V130" i="12"/>
  <c r="U130" i="12"/>
  <c r="T130" i="12"/>
  <c r="S130" i="12"/>
  <c r="R130" i="12"/>
  <c r="Q130" i="12"/>
  <c r="O130" i="12"/>
  <c r="N130" i="12"/>
  <c r="M130" i="12"/>
  <c r="L130" i="12"/>
  <c r="J130" i="12"/>
  <c r="I130" i="12"/>
  <c r="H130" i="12"/>
  <c r="G130" i="12"/>
  <c r="F130" i="12"/>
  <c r="E130" i="12"/>
  <c r="A130" i="12"/>
  <c r="CC129" i="12"/>
  <c r="CB129" i="12"/>
  <c r="CA129" i="12"/>
  <c r="BZ129" i="12"/>
  <c r="BY129" i="12"/>
  <c r="BX129" i="12"/>
  <c r="BW129" i="12"/>
  <c r="BV129" i="12"/>
  <c r="BU129" i="12"/>
  <c r="BS129" i="12"/>
  <c r="BR129" i="12"/>
  <c r="BQ129" i="12"/>
  <c r="BP129" i="12"/>
  <c r="BO129" i="12"/>
  <c r="BN129" i="12"/>
  <c r="BM129" i="12"/>
  <c r="BL129" i="12"/>
  <c r="BK129" i="12"/>
  <c r="BJ129" i="12"/>
  <c r="BI129" i="12"/>
  <c r="BH129" i="12"/>
  <c r="BG129" i="12"/>
  <c r="BE129" i="12"/>
  <c r="BD129" i="12"/>
  <c r="BC129" i="12"/>
  <c r="BB129" i="12"/>
  <c r="BA129" i="12"/>
  <c r="AZ129" i="12"/>
  <c r="AY129" i="12"/>
  <c r="AX129" i="12"/>
  <c r="AW129" i="12"/>
  <c r="AV129" i="12"/>
  <c r="AU129" i="12"/>
  <c r="AT129" i="12"/>
  <c r="AS129" i="12"/>
  <c r="AQ129" i="12"/>
  <c r="AP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C129" i="12"/>
  <c r="AB129" i="12"/>
  <c r="AA129" i="12"/>
  <c r="Z129" i="12"/>
  <c r="Y129" i="12"/>
  <c r="X129" i="12"/>
  <c r="W129" i="12"/>
  <c r="V129" i="12"/>
  <c r="U129" i="12"/>
  <c r="T129" i="12"/>
  <c r="S129" i="12"/>
  <c r="R129" i="12"/>
  <c r="Q129" i="12"/>
  <c r="O129" i="12"/>
  <c r="N129" i="12"/>
  <c r="M129" i="12"/>
  <c r="L129" i="12"/>
  <c r="J129" i="12"/>
  <c r="I129" i="12"/>
  <c r="H129" i="12"/>
  <c r="G129" i="12"/>
  <c r="F129" i="12"/>
  <c r="E129" i="12"/>
  <c r="A129" i="12"/>
  <c r="CC128" i="12"/>
  <c r="CB128" i="12"/>
  <c r="CA128" i="12"/>
  <c r="BZ128" i="12"/>
  <c r="BY128" i="12"/>
  <c r="BX128" i="12"/>
  <c r="BW128" i="12"/>
  <c r="BV128" i="12"/>
  <c r="BU128" i="12"/>
  <c r="BS128" i="12"/>
  <c r="BR128" i="12"/>
  <c r="BQ128" i="12"/>
  <c r="BP128" i="12"/>
  <c r="BO128" i="12"/>
  <c r="BN128" i="12"/>
  <c r="BM128" i="12"/>
  <c r="BL128" i="12"/>
  <c r="BK128" i="12"/>
  <c r="BJ128" i="12"/>
  <c r="BI128" i="12"/>
  <c r="BH128" i="12"/>
  <c r="BG128" i="12"/>
  <c r="BE128" i="12"/>
  <c r="BD128" i="12"/>
  <c r="BC128" i="12"/>
  <c r="BB128" i="12"/>
  <c r="BA128" i="12"/>
  <c r="AZ128" i="12"/>
  <c r="AY128" i="12"/>
  <c r="AX128" i="12"/>
  <c r="AW128" i="12"/>
  <c r="AV128" i="12"/>
  <c r="AU128" i="12"/>
  <c r="AT128" i="12"/>
  <c r="AS128" i="12"/>
  <c r="AQ128" i="12"/>
  <c r="AP128" i="12"/>
  <c r="AO128" i="12"/>
  <c r="AN128" i="12"/>
  <c r="AM128" i="12"/>
  <c r="AL128" i="12"/>
  <c r="AK128" i="12"/>
  <c r="AJ128" i="12"/>
  <c r="AI128" i="12"/>
  <c r="AH128" i="12"/>
  <c r="AG128" i="12"/>
  <c r="AF128" i="12"/>
  <c r="AE128" i="12"/>
  <c r="AC128" i="12"/>
  <c r="AB128" i="12"/>
  <c r="AA128" i="12"/>
  <c r="Z128" i="12"/>
  <c r="Y128" i="12"/>
  <c r="X128" i="12"/>
  <c r="W128" i="12"/>
  <c r="V128" i="12"/>
  <c r="U128" i="12"/>
  <c r="T128" i="12"/>
  <c r="S128" i="12"/>
  <c r="R128" i="12"/>
  <c r="Q128" i="12"/>
  <c r="O128" i="12"/>
  <c r="N128" i="12"/>
  <c r="M128" i="12"/>
  <c r="L128" i="12"/>
  <c r="J128" i="12"/>
  <c r="I128" i="12"/>
  <c r="H128" i="12"/>
  <c r="G128" i="12"/>
  <c r="F128" i="12"/>
  <c r="E128" i="12"/>
  <c r="A128" i="12"/>
  <c r="CC127" i="12"/>
  <c r="CB127" i="12"/>
  <c r="CA127" i="12"/>
  <c r="BZ127" i="12"/>
  <c r="BY127" i="12"/>
  <c r="BX127" i="12"/>
  <c r="BW127" i="12"/>
  <c r="BV127" i="12"/>
  <c r="BU127" i="12"/>
  <c r="BS127" i="12"/>
  <c r="BR127" i="12"/>
  <c r="BQ127" i="12"/>
  <c r="BP127" i="12"/>
  <c r="BO127" i="12"/>
  <c r="BN127" i="12"/>
  <c r="BM127" i="12"/>
  <c r="BL127" i="12"/>
  <c r="BK127" i="12"/>
  <c r="BJ127" i="12"/>
  <c r="BI127" i="12"/>
  <c r="BH127" i="12"/>
  <c r="BG127" i="12"/>
  <c r="BE127" i="12"/>
  <c r="BD127" i="12"/>
  <c r="BC127" i="12"/>
  <c r="BB127" i="12"/>
  <c r="BA127" i="12"/>
  <c r="AZ127" i="12"/>
  <c r="AY127" i="12"/>
  <c r="AX127" i="12"/>
  <c r="AW127" i="12"/>
  <c r="AV127" i="12"/>
  <c r="AU127" i="12"/>
  <c r="AT127" i="12"/>
  <c r="AS127" i="12"/>
  <c r="AQ127" i="12"/>
  <c r="AP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C127" i="12"/>
  <c r="AB127" i="12"/>
  <c r="AA127" i="12"/>
  <c r="Z127" i="12"/>
  <c r="Y127" i="12"/>
  <c r="X127" i="12"/>
  <c r="W127" i="12"/>
  <c r="V127" i="12"/>
  <c r="U127" i="12"/>
  <c r="T127" i="12"/>
  <c r="S127" i="12"/>
  <c r="R127" i="12"/>
  <c r="Q127" i="12"/>
  <c r="O127" i="12"/>
  <c r="N127" i="12"/>
  <c r="M127" i="12"/>
  <c r="L127" i="12"/>
  <c r="J127" i="12"/>
  <c r="I127" i="12"/>
  <c r="H127" i="12"/>
  <c r="G127" i="12"/>
  <c r="F127" i="12"/>
  <c r="E127" i="12"/>
  <c r="A127" i="12"/>
  <c r="CC126" i="12"/>
  <c r="CB126" i="12"/>
  <c r="CA126" i="12"/>
  <c r="BZ126" i="12"/>
  <c r="BY126" i="12"/>
  <c r="BX126" i="12"/>
  <c r="BW126" i="12"/>
  <c r="BV126" i="12"/>
  <c r="BU126" i="12"/>
  <c r="BS126" i="12"/>
  <c r="BR126" i="12"/>
  <c r="BQ126" i="12"/>
  <c r="BP126" i="12"/>
  <c r="BO126" i="12"/>
  <c r="BN126" i="12"/>
  <c r="BM126" i="12"/>
  <c r="BL126" i="12"/>
  <c r="BK126" i="12"/>
  <c r="BJ126" i="12"/>
  <c r="BI126" i="12"/>
  <c r="BH126" i="12"/>
  <c r="BG126" i="12"/>
  <c r="BE126" i="12"/>
  <c r="BD126" i="12"/>
  <c r="BC126" i="12"/>
  <c r="BB126" i="12"/>
  <c r="BA126" i="12"/>
  <c r="AZ126" i="12"/>
  <c r="AY126" i="12"/>
  <c r="AX126" i="12"/>
  <c r="AW126" i="12"/>
  <c r="AV126" i="12"/>
  <c r="AU126" i="12"/>
  <c r="AT126" i="12"/>
  <c r="AS126" i="12"/>
  <c r="AQ126" i="12"/>
  <c r="AP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O126" i="12"/>
  <c r="N126" i="12"/>
  <c r="M126" i="12"/>
  <c r="L126" i="12"/>
  <c r="J126" i="12"/>
  <c r="I126" i="12"/>
  <c r="H126" i="12"/>
  <c r="G126" i="12"/>
  <c r="F126" i="12"/>
  <c r="E126" i="12"/>
  <c r="A126" i="12"/>
  <c r="CC125" i="12"/>
  <c r="CB125" i="12"/>
  <c r="CA125" i="12"/>
  <c r="BZ125" i="12"/>
  <c r="BY125" i="12"/>
  <c r="BX125" i="12"/>
  <c r="BW125" i="12"/>
  <c r="BV125" i="12"/>
  <c r="BU125" i="12"/>
  <c r="BS125" i="12"/>
  <c r="BR125" i="12"/>
  <c r="BQ125" i="12"/>
  <c r="BP125" i="12"/>
  <c r="BO125" i="12"/>
  <c r="BN125" i="12"/>
  <c r="BM125" i="12"/>
  <c r="BL125" i="12"/>
  <c r="BK125" i="12"/>
  <c r="BJ125" i="12"/>
  <c r="BI125" i="12"/>
  <c r="BH125" i="12"/>
  <c r="BG125" i="12"/>
  <c r="BE125" i="12"/>
  <c r="BD125" i="12"/>
  <c r="BC125" i="12"/>
  <c r="BB125" i="12"/>
  <c r="BA125" i="12"/>
  <c r="AZ125" i="12"/>
  <c r="AY125" i="12"/>
  <c r="AX125" i="12"/>
  <c r="AW125" i="12"/>
  <c r="AV125" i="12"/>
  <c r="AU125" i="12"/>
  <c r="AT125" i="12"/>
  <c r="AS125" i="12"/>
  <c r="AQ125" i="12"/>
  <c r="AP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C125" i="12"/>
  <c r="AB125" i="12"/>
  <c r="AA125" i="12"/>
  <c r="Z125" i="12"/>
  <c r="Y125" i="12"/>
  <c r="X125" i="12"/>
  <c r="W125" i="12"/>
  <c r="V125" i="12"/>
  <c r="U125" i="12"/>
  <c r="T125" i="12"/>
  <c r="S125" i="12"/>
  <c r="R125" i="12"/>
  <c r="Q125" i="12"/>
  <c r="O125" i="12"/>
  <c r="N125" i="12"/>
  <c r="M125" i="12"/>
  <c r="L125" i="12"/>
  <c r="J125" i="12"/>
  <c r="I125" i="12"/>
  <c r="H125" i="12"/>
  <c r="G125" i="12"/>
  <c r="F125" i="12"/>
  <c r="E125" i="12"/>
  <c r="A125" i="12"/>
  <c r="CC124" i="12"/>
  <c r="CB124" i="12"/>
  <c r="CA124" i="12"/>
  <c r="BZ124" i="12"/>
  <c r="BY124" i="12"/>
  <c r="BX124" i="12"/>
  <c r="BW124" i="12"/>
  <c r="BV124" i="12"/>
  <c r="BU124" i="12"/>
  <c r="BS124" i="12"/>
  <c r="BR124" i="12"/>
  <c r="BQ124" i="12"/>
  <c r="BP124" i="12"/>
  <c r="BO124" i="12"/>
  <c r="BN124" i="12"/>
  <c r="BM124" i="12"/>
  <c r="BL124" i="12"/>
  <c r="BK124" i="12"/>
  <c r="BJ124" i="12"/>
  <c r="BI124" i="12"/>
  <c r="BH124" i="12"/>
  <c r="BG124" i="12"/>
  <c r="BE124" i="12"/>
  <c r="BD124" i="12"/>
  <c r="BC124" i="12"/>
  <c r="BB124" i="12"/>
  <c r="BA124" i="12"/>
  <c r="AZ124" i="12"/>
  <c r="AY124" i="12"/>
  <c r="AX124" i="12"/>
  <c r="AW124" i="12"/>
  <c r="AV124" i="12"/>
  <c r="AU124" i="12"/>
  <c r="AT124" i="12"/>
  <c r="AS124" i="12"/>
  <c r="AQ124" i="12"/>
  <c r="AP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C124" i="12"/>
  <c r="AB124" i="12"/>
  <c r="AA124" i="12"/>
  <c r="Z124" i="12"/>
  <c r="Y124" i="12"/>
  <c r="X124" i="12"/>
  <c r="W124" i="12"/>
  <c r="V124" i="12"/>
  <c r="U124" i="12"/>
  <c r="T124" i="12"/>
  <c r="S124" i="12"/>
  <c r="R124" i="12"/>
  <c r="Q124" i="12"/>
  <c r="O124" i="12"/>
  <c r="N124" i="12"/>
  <c r="M124" i="12"/>
  <c r="L124" i="12"/>
  <c r="J124" i="12"/>
  <c r="I124" i="12"/>
  <c r="H124" i="12"/>
  <c r="G124" i="12"/>
  <c r="F124" i="12"/>
  <c r="E124" i="12"/>
  <c r="A124" i="12"/>
  <c r="CC123" i="12"/>
  <c r="CB123" i="12"/>
  <c r="CA123" i="12"/>
  <c r="BZ123" i="12"/>
  <c r="BY123" i="12"/>
  <c r="BX123" i="12"/>
  <c r="BW123" i="12"/>
  <c r="BV123" i="12"/>
  <c r="BU123" i="12"/>
  <c r="BS123" i="12"/>
  <c r="BR123" i="12"/>
  <c r="BQ123" i="12"/>
  <c r="BP123" i="12"/>
  <c r="BO123" i="12"/>
  <c r="BN123" i="12"/>
  <c r="BM123" i="12"/>
  <c r="BL123" i="12"/>
  <c r="BK123" i="12"/>
  <c r="BJ123" i="12"/>
  <c r="BI123" i="12"/>
  <c r="BH123" i="12"/>
  <c r="BG123" i="12"/>
  <c r="BE123" i="12"/>
  <c r="BD123" i="12"/>
  <c r="BC123" i="12"/>
  <c r="BB123" i="12"/>
  <c r="BA123" i="12"/>
  <c r="AZ123" i="12"/>
  <c r="AY123" i="12"/>
  <c r="AX123" i="12"/>
  <c r="AW123" i="12"/>
  <c r="AV123" i="12"/>
  <c r="AU123" i="12"/>
  <c r="AT123" i="12"/>
  <c r="AS123" i="12"/>
  <c r="AQ123" i="12"/>
  <c r="AP123" i="12"/>
  <c r="AO123" i="12"/>
  <c r="AN123" i="12"/>
  <c r="AM123" i="12"/>
  <c r="AL123" i="12"/>
  <c r="AK123" i="12"/>
  <c r="AJ123" i="12"/>
  <c r="AI123" i="12"/>
  <c r="AH123" i="12"/>
  <c r="AG123" i="12"/>
  <c r="AF123" i="12"/>
  <c r="AE123" i="12"/>
  <c r="AC123" i="12"/>
  <c r="AB123" i="12"/>
  <c r="AA123" i="12"/>
  <c r="Z123" i="12"/>
  <c r="Y123" i="12"/>
  <c r="X123" i="12"/>
  <c r="W123" i="12"/>
  <c r="V123" i="12"/>
  <c r="U123" i="12"/>
  <c r="T123" i="12"/>
  <c r="S123" i="12"/>
  <c r="R123" i="12"/>
  <c r="Q123" i="12"/>
  <c r="O123" i="12"/>
  <c r="N123" i="12"/>
  <c r="M123" i="12"/>
  <c r="L123" i="12"/>
  <c r="J123" i="12"/>
  <c r="I123" i="12"/>
  <c r="H123" i="12"/>
  <c r="G123" i="12"/>
  <c r="F123" i="12"/>
  <c r="E123" i="12"/>
  <c r="A123" i="12"/>
  <c r="CC122" i="12"/>
  <c r="CB122" i="12"/>
  <c r="CA122" i="12"/>
  <c r="BZ122" i="12"/>
  <c r="BY122" i="12"/>
  <c r="BX122" i="12"/>
  <c r="BW122" i="12"/>
  <c r="BV122" i="12"/>
  <c r="BU122" i="12"/>
  <c r="BS122" i="12"/>
  <c r="BR122" i="12"/>
  <c r="BQ122" i="12"/>
  <c r="BP122" i="12"/>
  <c r="BO122" i="12"/>
  <c r="BN122" i="12"/>
  <c r="BM122" i="12"/>
  <c r="BL122" i="12"/>
  <c r="BK122" i="12"/>
  <c r="BJ122" i="12"/>
  <c r="BI122" i="12"/>
  <c r="BH122" i="12"/>
  <c r="BG122" i="12"/>
  <c r="BE122" i="12"/>
  <c r="BD122" i="12"/>
  <c r="BC122" i="12"/>
  <c r="BB122" i="12"/>
  <c r="BA122" i="12"/>
  <c r="AZ122" i="12"/>
  <c r="AY122" i="12"/>
  <c r="AX122" i="12"/>
  <c r="AW122" i="12"/>
  <c r="AV122" i="12"/>
  <c r="AU122" i="12"/>
  <c r="AT122" i="12"/>
  <c r="AS122" i="12"/>
  <c r="AQ122" i="12"/>
  <c r="AP122" i="12"/>
  <c r="AO122" i="12"/>
  <c r="AN122" i="12"/>
  <c r="AM122" i="12"/>
  <c r="AL122" i="12"/>
  <c r="AK122" i="12"/>
  <c r="AJ122" i="12"/>
  <c r="AI122" i="12"/>
  <c r="AH122" i="12"/>
  <c r="AG122" i="12"/>
  <c r="AF122" i="12"/>
  <c r="AE122" i="12"/>
  <c r="AC122" i="12"/>
  <c r="AB122" i="12"/>
  <c r="AA122" i="12"/>
  <c r="Z122" i="12"/>
  <c r="Y122" i="12"/>
  <c r="X122" i="12"/>
  <c r="W122" i="12"/>
  <c r="V122" i="12"/>
  <c r="U122" i="12"/>
  <c r="T122" i="12"/>
  <c r="S122" i="12"/>
  <c r="R122" i="12"/>
  <c r="Q122" i="12"/>
  <c r="O122" i="12"/>
  <c r="N122" i="12"/>
  <c r="M122" i="12"/>
  <c r="L122" i="12"/>
  <c r="J122" i="12"/>
  <c r="I122" i="12"/>
  <c r="H122" i="12"/>
  <c r="G122" i="12"/>
  <c r="F122" i="12"/>
  <c r="E122" i="12"/>
  <c r="A122" i="12"/>
  <c r="CC121" i="12"/>
  <c r="CB121" i="12"/>
  <c r="CA121" i="12"/>
  <c r="BZ121" i="12"/>
  <c r="BY121" i="12"/>
  <c r="BX121" i="12"/>
  <c r="BW121" i="12"/>
  <c r="BV121" i="12"/>
  <c r="BU121" i="12"/>
  <c r="BS121" i="12"/>
  <c r="BR121" i="12"/>
  <c r="BQ121" i="12"/>
  <c r="BP121" i="12"/>
  <c r="BO121" i="12"/>
  <c r="BN121" i="12"/>
  <c r="BM121" i="12"/>
  <c r="BL121" i="12"/>
  <c r="BK121" i="12"/>
  <c r="BJ121" i="12"/>
  <c r="BI121" i="12"/>
  <c r="BH121" i="12"/>
  <c r="BG121" i="12"/>
  <c r="BE121" i="12"/>
  <c r="BD121" i="12"/>
  <c r="BC121" i="12"/>
  <c r="BB121" i="12"/>
  <c r="BA121" i="12"/>
  <c r="AZ121" i="12"/>
  <c r="AY121" i="12"/>
  <c r="AX121" i="12"/>
  <c r="AW121" i="12"/>
  <c r="AV121" i="12"/>
  <c r="AU121" i="12"/>
  <c r="AT121" i="12"/>
  <c r="AS121" i="12"/>
  <c r="AQ121" i="12"/>
  <c r="AP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C121" i="12"/>
  <c r="AB121" i="12"/>
  <c r="AA121" i="12"/>
  <c r="Z121" i="12"/>
  <c r="Y121" i="12"/>
  <c r="X121" i="12"/>
  <c r="W121" i="12"/>
  <c r="V121" i="12"/>
  <c r="U121" i="12"/>
  <c r="T121" i="12"/>
  <c r="S121" i="12"/>
  <c r="R121" i="12"/>
  <c r="Q121" i="12"/>
  <c r="O121" i="12"/>
  <c r="N121" i="12"/>
  <c r="M121" i="12"/>
  <c r="L121" i="12"/>
  <c r="J121" i="12"/>
  <c r="I121" i="12"/>
  <c r="H121" i="12"/>
  <c r="G121" i="12"/>
  <c r="F121" i="12"/>
  <c r="E121" i="12"/>
  <c r="A121" i="12"/>
  <c r="CC120" i="12"/>
  <c r="CB120" i="12"/>
  <c r="CA120" i="12"/>
  <c r="BZ120" i="12"/>
  <c r="BY120" i="12"/>
  <c r="BX120" i="12"/>
  <c r="BW120" i="12"/>
  <c r="BV120" i="12"/>
  <c r="BU120" i="12"/>
  <c r="BS120" i="12"/>
  <c r="BR120" i="12"/>
  <c r="BQ120" i="12"/>
  <c r="BP120" i="12"/>
  <c r="BO120" i="12"/>
  <c r="BN120" i="12"/>
  <c r="BM120" i="12"/>
  <c r="BL120" i="12"/>
  <c r="BK120" i="12"/>
  <c r="BJ120" i="12"/>
  <c r="BI120" i="12"/>
  <c r="BH120" i="12"/>
  <c r="BG120" i="12"/>
  <c r="BE120" i="12"/>
  <c r="BD120" i="12"/>
  <c r="BC120" i="12"/>
  <c r="BB120" i="12"/>
  <c r="BA120" i="12"/>
  <c r="AZ120" i="12"/>
  <c r="AY120" i="12"/>
  <c r="AX120" i="12"/>
  <c r="AW120" i="12"/>
  <c r="AV120" i="12"/>
  <c r="AU120" i="12"/>
  <c r="AT120" i="12"/>
  <c r="AS120" i="12"/>
  <c r="AQ120" i="12"/>
  <c r="AP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O120" i="12"/>
  <c r="N120" i="12"/>
  <c r="M120" i="12"/>
  <c r="L120" i="12"/>
  <c r="J120" i="12"/>
  <c r="I120" i="12"/>
  <c r="H120" i="12"/>
  <c r="G120" i="12"/>
  <c r="F120" i="12"/>
  <c r="E120" i="12"/>
  <c r="A120" i="12"/>
  <c r="CC119" i="12"/>
  <c r="CB119" i="12"/>
  <c r="CA119" i="12"/>
  <c r="BZ119" i="12"/>
  <c r="BY119" i="12"/>
  <c r="BX119" i="12"/>
  <c r="BW119" i="12"/>
  <c r="BV119" i="12"/>
  <c r="BU119" i="12"/>
  <c r="BS119" i="12"/>
  <c r="BR119" i="12"/>
  <c r="BQ119" i="12"/>
  <c r="BP119" i="12"/>
  <c r="BO119" i="12"/>
  <c r="BN119" i="12"/>
  <c r="BM119" i="12"/>
  <c r="BL119" i="12"/>
  <c r="BK119" i="12"/>
  <c r="BJ119" i="12"/>
  <c r="BI119" i="12"/>
  <c r="BH119" i="12"/>
  <c r="BG119" i="12"/>
  <c r="BE119" i="12"/>
  <c r="BD119" i="12"/>
  <c r="BC119" i="12"/>
  <c r="BB119" i="12"/>
  <c r="BA119" i="12"/>
  <c r="AZ119" i="12"/>
  <c r="AY119" i="12"/>
  <c r="AX119" i="12"/>
  <c r="AW119" i="12"/>
  <c r="AV119" i="12"/>
  <c r="AU119" i="12"/>
  <c r="AT119" i="12"/>
  <c r="AS119" i="12"/>
  <c r="AQ119" i="12"/>
  <c r="AP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C119" i="12"/>
  <c r="AB119" i="12"/>
  <c r="AA119" i="12"/>
  <c r="Z119" i="12"/>
  <c r="Y119" i="12"/>
  <c r="X119" i="12"/>
  <c r="W119" i="12"/>
  <c r="V119" i="12"/>
  <c r="U119" i="12"/>
  <c r="T119" i="12"/>
  <c r="S119" i="12"/>
  <c r="R119" i="12"/>
  <c r="Q119" i="12"/>
  <c r="O119" i="12"/>
  <c r="N119" i="12"/>
  <c r="M119" i="12"/>
  <c r="L119" i="12"/>
  <c r="J119" i="12"/>
  <c r="I119" i="12"/>
  <c r="H119" i="12"/>
  <c r="G119" i="12"/>
  <c r="F119" i="12"/>
  <c r="E119" i="12"/>
  <c r="A119" i="12"/>
  <c r="CC118" i="12"/>
  <c r="CB118" i="12"/>
  <c r="CA118" i="12"/>
  <c r="BZ118" i="12"/>
  <c r="BY118" i="12"/>
  <c r="BX118" i="12"/>
  <c r="BW118" i="12"/>
  <c r="BV118" i="12"/>
  <c r="BU118" i="12"/>
  <c r="BS118" i="12"/>
  <c r="BR118" i="12"/>
  <c r="BQ118" i="12"/>
  <c r="BP118" i="12"/>
  <c r="BO118" i="12"/>
  <c r="BN118" i="12"/>
  <c r="BM118" i="12"/>
  <c r="BL118" i="12"/>
  <c r="BK118" i="12"/>
  <c r="BJ118" i="12"/>
  <c r="BI118" i="12"/>
  <c r="BH118" i="12"/>
  <c r="BG118" i="12"/>
  <c r="BE118" i="12"/>
  <c r="BD118" i="12"/>
  <c r="BC118" i="12"/>
  <c r="BB118" i="12"/>
  <c r="BA118" i="12"/>
  <c r="AZ118" i="12"/>
  <c r="AY118" i="12"/>
  <c r="AX118" i="12"/>
  <c r="AW118" i="12"/>
  <c r="AV118" i="12"/>
  <c r="AU118" i="12"/>
  <c r="AT118" i="12"/>
  <c r="AS118" i="12"/>
  <c r="AQ118" i="12"/>
  <c r="AP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C118" i="12"/>
  <c r="AB118" i="12"/>
  <c r="AA118" i="12"/>
  <c r="Z118" i="12"/>
  <c r="Y118" i="12"/>
  <c r="X118" i="12"/>
  <c r="W118" i="12"/>
  <c r="V118" i="12"/>
  <c r="U118" i="12"/>
  <c r="T118" i="12"/>
  <c r="S118" i="12"/>
  <c r="R118" i="12"/>
  <c r="Q118" i="12"/>
  <c r="O118" i="12"/>
  <c r="N118" i="12"/>
  <c r="M118" i="12"/>
  <c r="L118" i="12"/>
  <c r="J118" i="12"/>
  <c r="I118" i="12"/>
  <c r="H118" i="12"/>
  <c r="G118" i="12"/>
  <c r="F118" i="12"/>
  <c r="E118" i="12"/>
  <c r="A118" i="12"/>
  <c r="CC117" i="12"/>
  <c r="CB117" i="12"/>
  <c r="CA117" i="12"/>
  <c r="BZ117" i="12"/>
  <c r="BY117" i="12"/>
  <c r="BX117" i="12"/>
  <c r="BW117" i="12"/>
  <c r="BV117" i="12"/>
  <c r="BU117" i="12"/>
  <c r="BS117" i="12"/>
  <c r="BR117" i="12"/>
  <c r="BQ117" i="12"/>
  <c r="BP117" i="12"/>
  <c r="BO117" i="12"/>
  <c r="BN117" i="12"/>
  <c r="BM117" i="12"/>
  <c r="BL117" i="12"/>
  <c r="BK117" i="12"/>
  <c r="BJ117" i="12"/>
  <c r="BI117" i="12"/>
  <c r="BH117" i="12"/>
  <c r="BG117" i="12"/>
  <c r="BE117" i="12"/>
  <c r="BD117" i="12"/>
  <c r="BC117" i="12"/>
  <c r="BB117" i="12"/>
  <c r="BA117" i="12"/>
  <c r="AZ117" i="12"/>
  <c r="AY117" i="12"/>
  <c r="AX117" i="12"/>
  <c r="AW117" i="12"/>
  <c r="AV117" i="12"/>
  <c r="AU117" i="12"/>
  <c r="AT117" i="12"/>
  <c r="AS117" i="12"/>
  <c r="AQ117" i="12"/>
  <c r="AP117" i="12"/>
  <c r="AO117" i="12"/>
  <c r="AN117" i="12"/>
  <c r="AM117" i="12"/>
  <c r="AL117" i="12"/>
  <c r="AK117" i="12"/>
  <c r="AJ117" i="12"/>
  <c r="AI117" i="12"/>
  <c r="AH117" i="12"/>
  <c r="AG117" i="12"/>
  <c r="AF117" i="12"/>
  <c r="AE117" i="12"/>
  <c r="AC117" i="12"/>
  <c r="AB117" i="12"/>
  <c r="AA117" i="12"/>
  <c r="Z117" i="12"/>
  <c r="Y117" i="12"/>
  <c r="X117" i="12"/>
  <c r="W117" i="12"/>
  <c r="V117" i="12"/>
  <c r="U117" i="12"/>
  <c r="T117" i="12"/>
  <c r="S117" i="12"/>
  <c r="R117" i="12"/>
  <c r="Q117" i="12"/>
  <c r="O117" i="12"/>
  <c r="N117" i="12"/>
  <c r="M117" i="12"/>
  <c r="L117" i="12"/>
  <c r="J117" i="12"/>
  <c r="I117" i="12"/>
  <c r="H117" i="12"/>
  <c r="G117" i="12"/>
  <c r="F117" i="12"/>
  <c r="E117" i="12"/>
  <c r="A117" i="12"/>
  <c r="CC116" i="12"/>
  <c r="CB116" i="12"/>
  <c r="CA116" i="12"/>
  <c r="BZ116" i="12"/>
  <c r="BY116" i="12"/>
  <c r="BX116" i="12"/>
  <c r="BW116" i="12"/>
  <c r="BV116" i="12"/>
  <c r="BU116" i="12"/>
  <c r="BS116" i="12"/>
  <c r="BR116" i="12"/>
  <c r="BQ116" i="12"/>
  <c r="BP116" i="12"/>
  <c r="BO116" i="12"/>
  <c r="BN116" i="12"/>
  <c r="BM116" i="12"/>
  <c r="BL116" i="12"/>
  <c r="BK116" i="12"/>
  <c r="BJ116" i="12"/>
  <c r="BI116" i="12"/>
  <c r="BH116" i="12"/>
  <c r="BG116" i="12"/>
  <c r="BE116" i="12"/>
  <c r="BD116" i="12"/>
  <c r="BC116" i="12"/>
  <c r="BB116" i="12"/>
  <c r="BA116" i="12"/>
  <c r="AZ116" i="12"/>
  <c r="AY116" i="12"/>
  <c r="AX116" i="12"/>
  <c r="AW116" i="12"/>
  <c r="AV116" i="12"/>
  <c r="AU116" i="12"/>
  <c r="AT116" i="12"/>
  <c r="AS116" i="12"/>
  <c r="AQ116" i="12"/>
  <c r="AP116" i="12"/>
  <c r="AO116" i="12"/>
  <c r="AN116" i="12"/>
  <c r="AM116" i="12"/>
  <c r="AL116" i="12"/>
  <c r="AK116" i="12"/>
  <c r="AJ116" i="12"/>
  <c r="AI116" i="12"/>
  <c r="AH116" i="12"/>
  <c r="AG116" i="12"/>
  <c r="AF116" i="12"/>
  <c r="AE116" i="12"/>
  <c r="AC116" i="12"/>
  <c r="AB116" i="12"/>
  <c r="AA116" i="12"/>
  <c r="Z116" i="12"/>
  <c r="Y116" i="12"/>
  <c r="X116" i="12"/>
  <c r="W116" i="12"/>
  <c r="V116" i="12"/>
  <c r="U116" i="12"/>
  <c r="T116" i="12"/>
  <c r="S116" i="12"/>
  <c r="R116" i="12"/>
  <c r="Q116" i="12"/>
  <c r="O116" i="12"/>
  <c r="N116" i="12"/>
  <c r="M116" i="12"/>
  <c r="L116" i="12"/>
  <c r="J116" i="12"/>
  <c r="I116" i="12"/>
  <c r="H116" i="12"/>
  <c r="G116" i="12"/>
  <c r="F116" i="12"/>
  <c r="E116" i="12"/>
  <c r="A116" i="12"/>
  <c r="CC115" i="12"/>
  <c r="CB115" i="12"/>
  <c r="CA115" i="12"/>
  <c r="BZ115" i="12"/>
  <c r="BY115" i="12"/>
  <c r="BX115" i="12"/>
  <c r="BW115" i="12"/>
  <c r="BV115" i="12"/>
  <c r="BU115" i="12"/>
  <c r="BS115" i="12"/>
  <c r="BR115" i="12"/>
  <c r="BQ115" i="12"/>
  <c r="BP115" i="12"/>
  <c r="BO115" i="12"/>
  <c r="BN115" i="12"/>
  <c r="BM115" i="12"/>
  <c r="BL115" i="12"/>
  <c r="BK115" i="12"/>
  <c r="BJ115" i="12"/>
  <c r="BI115" i="12"/>
  <c r="BH115" i="12"/>
  <c r="BG115" i="12"/>
  <c r="BE115" i="12"/>
  <c r="BD115" i="12"/>
  <c r="BC115" i="12"/>
  <c r="BB115" i="12"/>
  <c r="BA115" i="12"/>
  <c r="AZ115" i="12"/>
  <c r="AY115" i="12"/>
  <c r="AX115" i="12"/>
  <c r="AW115" i="12"/>
  <c r="AV115" i="12"/>
  <c r="AU115" i="12"/>
  <c r="AT115" i="12"/>
  <c r="AS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O115" i="12"/>
  <c r="N115" i="12"/>
  <c r="M115" i="12"/>
  <c r="L115" i="12"/>
  <c r="J115" i="12"/>
  <c r="I115" i="12"/>
  <c r="H115" i="12"/>
  <c r="G115" i="12"/>
  <c r="F115" i="12"/>
  <c r="E115" i="12"/>
  <c r="A115" i="12"/>
  <c r="CC114" i="12"/>
  <c r="CB114" i="12"/>
  <c r="CA114" i="12"/>
  <c r="BZ114" i="12"/>
  <c r="BY114" i="12"/>
  <c r="BX114" i="12"/>
  <c r="BW114" i="12"/>
  <c r="BV114" i="12"/>
  <c r="BU114" i="12"/>
  <c r="BS114" i="12"/>
  <c r="BR114" i="12"/>
  <c r="BQ114" i="12"/>
  <c r="BP114" i="12"/>
  <c r="BO114" i="12"/>
  <c r="BN114" i="12"/>
  <c r="BM114" i="12"/>
  <c r="BL114" i="12"/>
  <c r="BK114" i="12"/>
  <c r="BJ114" i="12"/>
  <c r="BI114" i="12"/>
  <c r="BH114" i="12"/>
  <c r="BG114" i="12"/>
  <c r="BE114" i="12"/>
  <c r="BD114" i="12"/>
  <c r="BC114" i="12"/>
  <c r="BB114" i="12"/>
  <c r="BA114" i="12"/>
  <c r="AZ114" i="12"/>
  <c r="AY114" i="12"/>
  <c r="AX114" i="12"/>
  <c r="AW114" i="12"/>
  <c r="AV114" i="12"/>
  <c r="AU114" i="12"/>
  <c r="AT114" i="12"/>
  <c r="AS114" i="12"/>
  <c r="AQ114" i="12"/>
  <c r="AP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C114" i="12"/>
  <c r="AB114" i="12"/>
  <c r="AA114" i="12"/>
  <c r="Z114" i="12"/>
  <c r="Y114" i="12"/>
  <c r="X114" i="12"/>
  <c r="W114" i="12"/>
  <c r="V114" i="12"/>
  <c r="U114" i="12"/>
  <c r="T114" i="12"/>
  <c r="S114" i="12"/>
  <c r="R114" i="12"/>
  <c r="Q114" i="12"/>
  <c r="O114" i="12"/>
  <c r="N114" i="12"/>
  <c r="M114" i="12"/>
  <c r="L114" i="12"/>
  <c r="J114" i="12"/>
  <c r="I114" i="12"/>
  <c r="H114" i="12"/>
  <c r="G114" i="12"/>
  <c r="F114" i="12"/>
  <c r="E114" i="12"/>
  <c r="A114" i="12"/>
  <c r="CC113" i="12"/>
  <c r="CB113" i="12"/>
  <c r="CA113" i="12"/>
  <c r="BZ113" i="12"/>
  <c r="BY113" i="12"/>
  <c r="BX113" i="12"/>
  <c r="BW113" i="12"/>
  <c r="BV113" i="12"/>
  <c r="BU113" i="12"/>
  <c r="BS113" i="12"/>
  <c r="BR113" i="12"/>
  <c r="BQ113" i="12"/>
  <c r="BP113" i="12"/>
  <c r="BO113" i="12"/>
  <c r="BN113" i="12"/>
  <c r="BM113" i="12"/>
  <c r="BL113" i="12"/>
  <c r="BK113" i="12"/>
  <c r="BJ113" i="12"/>
  <c r="BI113" i="12"/>
  <c r="BH113" i="12"/>
  <c r="BG113" i="12"/>
  <c r="BE113" i="12"/>
  <c r="BD113" i="12"/>
  <c r="BC113" i="12"/>
  <c r="BB113" i="12"/>
  <c r="BA113" i="12"/>
  <c r="AZ113" i="12"/>
  <c r="AY113" i="12"/>
  <c r="AX113" i="12"/>
  <c r="AW113" i="12"/>
  <c r="AV113" i="12"/>
  <c r="AU113" i="12"/>
  <c r="AT113" i="12"/>
  <c r="AS113" i="12"/>
  <c r="AQ113" i="12"/>
  <c r="AP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O113" i="12"/>
  <c r="N113" i="12"/>
  <c r="M113" i="12"/>
  <c r="L113" i="12"/>
  <c r="J113" i="12"/>
  <c r="I113" i="12"/>
  <c r="H113" i="12"/>
  <c r="G113" i="12"/>
  <c r="F113" i="12"/>
  <c r="E113" i="12"/>
  <c r="A113" i="12"/>
  <c r="CC112" i="12"/>
  <c r="CB112" i="12"/>
  <c r="CA112" i="12"/>
  <c r="BZ112" i="12"/>
  <c r="BY112" i="12"/>
  <c r="BX112" i="12"/>
  <c r="BW112" i="12"/>
  <c r="BV112" i="12"/>
  <c r="BU112" i="12"/>
  <c r="BS112" i="12"/>
  <c r="BR112" i="12"/>
  <c r="BQ112" i="12"/>
  <c r="BP112" i="12"/>
  <c r="BO112" i="12"/>
  <c r="BN112" i="12"/>
  <c r="BM112" i="12"/>
  <c r="BL112" i="12"/>
  <c r="BK112" i="12"/>
  <c r="BJ112" i="12"/>
  <c r="BI112" i="12"/>
  <c r="BH112" i="12"/>
  <c r="BG112" i="12"/>
  <c r="BE112" i="12"/>
  <c r="BD112" i="12"/>
  <c r="BC112" i="12"/>
  <c r="BB112" i="12"/>
  <c r="BA112" i="12"/>
  <c r="AZ112" i="12"/>
  <c r="AY112" i="12"/>
  <c r="AX112" i="12"/>
  <c r="AW112" i="12"/>
  <c r="AV112" i="12"/>
  <c r="AU112" i="12"/>
  <c r="AT112" i="12"/>
  <c r="AS112" i="12"/>
  <c r="AQ112" i="12"/>
  <c r="AP112" i="12"/>
  <c r="AO112" i="12"/>
  <c r="AN112" i="12"/>
  <c r="AM112" i="12"/>
  <c r="AL112" i="12"/>
  <c r="AK112" i="12"/>
  <c r="AJ112" i="12"/>
  <c r="AI112" i="12"/>
  <c r="AH112" i="12"/>
  <c r="AG112" i="12"/>
  <c r="AF112" i="12"/>
  <c r="AE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O112" i="12"/>
  <c r="N112" i="12"/>
  <c r="M112" i="12"/>
  <c r="L112" i="12"/>
  <c r="J112" i="12"/>
  <c r="I112" i="12"/>
  <c r="H112" i="12"/>
  <c r="G112" i="12"/>
  <c r="F112" i="12"/>
  <c r="E112" i="12"/>
  <c r="A112" i="12"/>
  <c r="CC111" i="12"/>
  <c r="CB111" i="12"/>
  <c r="CA111" i="12"/>
  <c r="BZ111" i="12"/>
  <c r="BY111" i="12"/>
  <c r="BX111" i="12"/>
  <c r="BW111" i="12"/>
  <c r="BV111" i="12"/>
  <c r="BU111" i="12"/>
  <c r="BS111" i="12"/>
  <c r="BR111" i="12"/>
  <c r="BQ111" i="12"/>
  <c r="BP111" i="12"/>
  <c r="BO111" i="12"/>
  <c r="BN111" i="12"/>
  <c r="BM111" i="12"/>
  <c r="BL111" i="12"/>
  <c r="BK111" i="12"/>
  <c r="BJ111" i="12"/>
  <c r="BI111" i="12"/>
  <c r="BH111" i="12"/>
  <c r="BG111" i="12"/>
  <c r="BE111" i="12"/>
  <c r="BD111" i="12"/>
  <c r="BC111" i="12"/>
  <c r="BB111" i="12"/>
  <c r="BA111" i="12"/>
  <c r="AZ111" i="12"/>
  <c r="AY111" i="12"/>
  <c r="AX111" i="12"/>
  <c r="AW111" i="12"/>
  <c r="AV111" i="12"/>
  <c r="AU111" i="12"/>
  <c r="AT111" i="12"/>
  <c r="AS111" i="12"/>
  <c r="AQ111" i="12"/>
  <c r="AP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O111" i="12"/>
  <c r="N111" i="12"/>
  <c r="M111" i="12"/>
  <c r="L111" i="12"/>
  <c r="J111" i="12"/>
  <c r="I111" i="12"/>
  <c r="H111" i="12"/>
  <c r="G111" i="12"/>
  <c r="F111" i="12"/>
  <c r="E111" i="12"/>
  <c r="A111" i="12"/>
  <c r="CC110" i="12"/>
  <c r="CB110" i="12"/>
  <c r="CA110" i="12"/>
  <c r="BZ110" i="12"/>
  <c r="BY110" i="12"/>
  <c r="BX110" i="12"/>
  <c r="BW110" i="12"/>
  <c r="BV110" i="12"/>
  <c r="BU110" i="12"/>
  <c r="BS110" i="12"/>
  <c r="BR110" i="12"/>
  <c r="BQ110" i="12"/>
  <c r="BP110" i="12"/>
  <c r="BO110" i="12"/>
  <c r="BN110" i="12"/>
  <c r="BM110" i="12"/>
  <c r="BL110" i="12"/>
  <c r="BK110" i="12"/>
  <c r="BJ110" i="12"/>
  <c r="BI110" i="12"/>
  <c r="BH110" i="12"/>
  <c r="BG110" i="12"/>
  <c r="BE110" i="12"/>
  <c r="BD110" i="12"/>
  <c r="BC110" i="12"/>
  <c r="BB110" i="12"/>
  <c r="BA110" i="12"/>
  <c r="AZ110" i="12"/>
  <c r="AY110" i="12"/>
  <c r="AX110" i="12"/>
  <c r="AW110" i="12"/>
  <c r="AV110" i="12"/>
  <c r="AU110" i="12"/>
  <c r="AT110" i="12"/>
  <c r="AS110" i="12"/>
  <c r="AQ110" i="12"/>
  <c r="AP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O110" i="12"/>
  <c r="N110" i="12"/>
  <c r="M110" i="12"/>
  <c r="L110" i="12"/>
  <c r="J110" i="12"/>
  <c r="I110" i="12"/>
  <c r="H110" i="12"/>
  <c r="G110" i="12"/>
  <c r="F110" i="12"/>
  <c r="E110" i="12"/>
  <c r="A110" i="12"/>
  <c r="CC109" i="12"/>
  <c r="CB109" i="12"/>
  <c r="CA109" i="12"/>
  <c r="BZ109" i="12"/>
  <c r="BY109" i="12"/>
  <c r="BX109" i="12"/>
  <c r="BW109" i="12"/>
  <c r="BV109" i="12"/>
  <c r="BU109" i="12"/>
  <c r="BS109" i="12"/>
  <c r="BR109" i="12"/>
  <c r="BQ109" i="12"/>
  <c r="BP109" i="12"/>
  <c r="BO109" i="12"/>
  <c r="BN109" i="12"/>
  <c r="BM109" i="12"/>
  <c r="BL109" i="12"/>
  <c r="BK109" i="12"/>
  <c r="BJ109" i="12"/>
  <c r="BI109" i="12"/>
  <c r="BH109" i="12"/>
  <c r="BG109" i="12"/>
  <c r="BE109" i="12"/>
  <c r="BD109" i="12"/>
  <c r="BC109" i="12"/>
  <c r="BB109" i="12"/>
  <c r="BA109" i="12"/>
  <c r="AZ109" i="12"/>
  <c r="AY109" i="12"/>
  <c r="AX109" i="12"/>
  <c r="AW109" i="12"/>
  <c r="AV109" i="12"/>
  <c r="AU109" i="12"/>
  <c r="AT109" i="12"/>
  <c r="AS109" i="12"/>
  <c r="AQ109" i="12"/>
  <c r="AP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C109" i="12"/>
  <c r="AB109" i="12"/>
  <c r="AA109" i="12"/>
  <c r="Z109" i="12"/>
  <c r="Y109" i="12"/>
  <c r="X109" i="12"/>
  <c r="W109" i="12"/>
  <c r="V109" i="12"/>
  <c r="U109" i="12"/>
  <c r="T109" i="12"/>
  <c r="S109" i="12"/>
  <c r="R109" i="12"/>
  <c r="Q109" i="12"/>
  <c r="O109" i="12"/>
  <c r="N109" i="12"/>
  <c r="M109" i="12"/>
  <c r="L109" i="12"/>
  <c r="J109" i="12"/>
  <c r="I109" i="12"/>
  <c r="H109" i="12"/>
  <c r="G109" i="12"/>
  <c r="F109" i="12"/>
  <c r="E109" i="12"/>
  <c r="A109" i="12"/>
  <c r="CC108" i="12"/>
  <c r="CB108" i="12"/>
  <c r="CA108" i="12"/>
  <c r="BZ108" i="12"/>
  <c r="BY108" i="12"/>
  <c r="BX108" i="12"/>
  <c r="BW108" i="12"/>
  <c r="BV108" i="12"/>
  <c r="BU108" i="12"/>
  <c r="BS108" i="12"/>
  <c r="BR108" i="12"/>
  <c r="BQ108" i="12"/>
  <c r="BP108" i="12"/>
  <c r="BO108" i="12"/>
  <c r="BN108" i="12"/>
  <c r="BM108" i="12"/>
  <c r="BL108" i="12"/>
  <c r="BK108" i="12"/>
  <c r="BJ108" i="12"/>
  <c r="BI108" i="12"/>
  <c r="BH108" i="12"/>
  <c r="BG108" i="12"/>
  <c r="BE108" i="12"/>
  <c r="BD108" i="12"/>
  <c r="BC108" i="12"/>
  <c r="BB108" i="12"/>
  <c r="BA108" i="12"/>
  <c r="AZ108" i="12"/>
  <c r="AY108" i="12"/>
  <c r="AX108" i="12"/>
  <c r="AW108" i="12"/>
  <c r="AV108" i="12"/>
  <c r="AU108" i="12"/>
  <c r="AT108" i="12"/>
  <c r="AS108" i="12"/>
  <c r="AQ108" i="12"/>
  <c r="AP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O108" i="12"/>
  <c r="N108" i="12"/>
  <c r="M108" i="12"/>
  <c r="L108" i="12"/>
  <c r="J108" i="12"/>
  <c r="I108" i="12"/>
  <c r="H108" i="12"/>
  <c r="G108" i="12"/>
  <c r="F108" i="12"/>
  <c r="E108" i="12"/>
  <c r="A108" i="12"/>
  <c r="CC107" i="12"/>
  <c r="CB107" i="12"/>
  <c r="CA107" i="12"/>
  <c r="BZ107" i="12"/>
  <c r="BY107" i="12"/>
  <c r="BX107" i="12"/>
  <c r="BW107" i="12"/>
  <c r="BV107" i="12"/>
  <c r="BU107" i="12"/>
  <c r="BS107" i="12"/>
  <c r="BR107" i="12"/>
  <c r="BQ107" i="12"/>
  <c r="BP107" i="12"/>
  <c r="BO107" i="12"/>
  <c r="BN107" i="12"/>
  <c r="BM107" i="12"/>
  <c r="BL107" i="12"/>
  <c r="BK107" i="12"/>
  <c r="BJ107" i="12"/>
  <c r="BI107" i="12"/>
  <c r="BH107" i="12"/>
  <c r="BG107" i="12"/>
  <c r="BE107" i="12"/>
  <c r="BD107" i="12"/>
  <c r="BC107" i="12"/>
  <c r="BB107" i="12"/>
  <c r="BA107" i="12"/>
  <c r="AZ107" i="12"/>
  <c r="AY107" i="12"/>
  <c r="AX107" i="12"/>
  <c r="AW107" i="12"/>
  <c r="AV107" i="12"/>
  <c r="AU107" i="12"/>
  <c r="AT107" i="12"/>
  <c r="AS107" i="12"/>
  <c r="AQ107" i="12"/>
  <c r="AP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C107" i="12"/>
  <c r="AB107" i="12"/>
  <c r="AA107" i="12"/>
  <c r="Z107" i="12"/>
  <c r="Y107" i="12"/>
  <c r="X107" i="12"/>
  <c r="W107" i="12"/>
  <c r="V107" i="12"/>
  <c r="U107" i="12"/>
  <c r="T107" i="12"/>
  <c r="S107" i="12"/>
  <c r="R107" i="12"/>
  <c r="Q107" i="12"/>
  <c r="O107" i="12"/>
  <c r="N107" i="12"/>
  <c r="M107" i="12"/>
  <c r="L107" i="12"/>
  <c r="J107" i="12"/>
  <c r="I107" i="12"/>
  <c r="H107" i="12"/>
  <c r="G107" i="12"/>
  <c r="F107" i="12"/>
  <c r="E107" i="12"/>
  <c r="A107" i="12"/>
  <c r="CC106" i="12"/>
  <c r="CB106" i="12"/>
  <c r="CA106" i="12"/>
  <c r="BZ106" i="12"/>
  <c r="BY106" i="12"/>
  <c r="BX106" i="12"/>
  <c r="BW106" i="12"/>
  <c r="BV106" i="12"/>
  <c r="BU106" i="12"/>
  <c r="BS106" i="12"/>
  <c r="BR106" i="12"/>
  <c r="BQ106" i="12"/>
  <c r="BP106" i="12"/>
  <c r="BO106" i="12"/>
  <c r="BN106" i="12"/>
  <c r="BM106" i="12"/>
  <c r="BL106" i="12"/>
  <c r="BK106" i="12"/>
  <c r="BJ106" i="12"/>
  <c r="BI106" i="12"/>
  <c r="BH106" i="12"/>
  <c r="BG106" i="12"/>
  <c r="BE106" i="12"/>
  <c r="BD106" i="12"/>
  <c r="BC106" i="12"/>
  <c r="BB106" i="12"/>
  <c r="BA106" i="12"/>
  <c r="AZ106" i="12"/>
  <c r="AY106" i="12"/>
  <c r="AX106" i="12"/>
  <c r="AW106" i="12"/>
  <c r="AV106" i="12"/>
  <c r="AU106" i="12"/>
  <c r="AT106" i="12"/>
  <c r="AS106" i="12"/>
  <c r="AQ106" i="12"/>
  <c r="AP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O106" i="12"/>
  <c r="N106" i="12"/>
  <c r="M106" i="12"/>
  <c r="L106" i="12"/>
  <c r="J106" i="12"/>
  <c r="I106" i="12"/>
  <c r="H106" i="12"/>
  <c r="G106" i="12"/>
  <c r="F106" i="12"/>
  <c r="E106" i="12"/>
  <c r="A106" i="12"/>
  <c r="CC105" i="12"/>
  <c r="CB105" i="12"/>
  <c r="CA105" i="12"/>
  <c r="BZ105" i="12"/>
  <c r="BY105" i="12"/>
  <c r="BX105" i="12"/>
  <c r="BW105" i="12"/>
  <c r="BV105" i="12"/>
  <c r="BU105" i="12"/>
  <c r="BS105" i="12"/>
  <c r="BR105" i="12"/>
  <c r="BQ105" i="12"/>
  <c r="BP105" i="12"/>
  <c r="BO105" i="12"/>
  <c r="BN105" i="12"/>
  <c r="BM105" i="12"/>
  <c r="BL105" i="12"/>
  <c r="BK105" i="12"/>
  <c r="BJ105" i="12"/>
  <c r="BI105" i="12"/>
  <c r="BH105" i="12"/>
  <c r="BG105" i="12"/>
  <c r="BE105" i="12"/>
  <c r="BD105" i="12"/>
  <c r="BC105" i="12"/>
  <c r="BB105" i="12"/>
  <c r="BA105" i="12"/>
  <c r="AZ105" i="12"/>
  <c r="AY105" i="12"/>
  <c r="AX105" i="12"/>
  <c r="AW105" i="12"/>
  <c r="AV105" i="12"/>
  <c r="AU105" i="12"/>
  <c r="AT105" i="12"/>
  <c r="AS105" i="12"/>
  <c r="AQ105" i="12"/>
  <c r="AP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C105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O105" i="12"/>
  <c r="N105" i="12"/>
  <c r="M105" i="12"/>
  <c r="L105" i="12"/>
  <c r="J105" i="12"/>
  <c r="I105" i="12"/>
  <c r="H105" i="12"/>
  <c r="G105" i="12"/>
  <c r="F105" i="12"/>
  <c r="E105" i="12"/>
  <c r="A105" i="12"/>
  <c r="CC104" i="12"/>
  <c r="CB104" i="12"/>
  <c r="CA104" i="12"/>
  <c r="BZ104" i="12"/>
  <c r="BY104" i="12"/>
  <c r="BX104" i="12"/>
  <c r="BW104" i="12"/>
  <c r="BV104" i="12"/>
  <c r="BU104" i="12"/>
  <c r="BS104" i="12"/>
  <c r="BR104" i="12"/>
  <c r="BQ104" i="12"/>
  <c r="BP104" i="12"/>
  <c r="BO104" i="12"/>
  <c r="BN104" i="12"/>
  <c r="BM104" i="12"/>
  <c r="BL104" i="12"/>
  <c r="BK104" i="12"/>
  <c r="BJ104" i="12"/>
  <c r="BI104" i="12"/>
  <c r="BH104" i="12"/>
  <c r="BG104" i="12"/>
  <c r="BE104" i="12"/>
  <c r="BD104" i="12"/>
  <c r="BC104" i="12"/>
  <c r="BB104" i="12"/>
  <c r="BA104" i="12"/>
  <c r="AZ104" i="12"/>
  <c r="AY104" i="12"/>
  <c r="AX104" i="12"/>
  <c r="AW104" i="12"/>
  <c r="AV104" i="12"/>
  <c r="AU104" i="12"/>
  <c r="AT104" i="12"/>
  <c r="AS104" i="12"/>
  <c r="AQ104" i="12"/>
  <c r="AP104" i="12"/>
  <c r="AO104" i="12"/>
  <c r="AN104" i="12"/>
  <c r="AM104" i="12"/>
  <c r="AL104" i="12"/>
  <c r="AK104" i="12"/>
  <c r="AJ104" i="12"/>
  <c r="AI104" i="12"/>
  <c r="AH104" i="12"/>
  <c r="AG104" i="12"/>
  <c r="AF104" i="12"/>
  <c r="AE104" i="12"/>
  <c r="AC104" i="12"/>
  <c r="AB104" i="12"/>
  <c r="AA104" i="12"/>
  <c r="Z104" i="12"/>
  <c r="Y104" i="12"/>
  <c r="X104" i="12"/>
  <c r="W104" i="12"/>
  <c r="V104" i="12"/>
  <c r="U104" i="12"/>
  <c r="T104" i="12"/>
  <c r="S104" i="12"/>
  <c r="R104" i="12"/>
  <c r="Q104" i="12"/>
  <c r="O104" i="12"/>
  <c r="N104" i="12"/>
  <c r="M104" i="12"/>
  <c r="L104" i="12"/>
  <c r="J104" i="12"/>
  <c r="I104" i="12"/>
  <c r="H104" i="12"/>
  <c r="G104" i="12"/>
  <c r="F104" i="12"/>
  <c r="E104" i="12"/>
  <c r="A104" i="12"/>
  <c r="CC103" i="12"/>
  <c r="CB103" i="12"/>
  <c r="CA103" i="12"/>
  <c r="BZ103" i="12"/>
  <c r="BY103" i="12"/>
  <c r="BX103" i="12"/>
  <c r="BW103" i="12"/>
  <c r="BV103" i="12"/>
  <c r="BU103" i="12"/>
  <c r="BS103" i="12"/>
  <c r="BR103" i="12"/>
  <c r="BQ103" i="12"/>
  <c r="BP103" i="12"/>
  <c r="BO103" i="12"/>
  <c r="BN103" i="12"/>
  <c r="BM103" i="12"/>
  <c r="BL103" i="12"/>
  <c r="BK103" i="12"/>
  <c r="BJ103" i="12"/>
  <c r="BI103" i="12"/>
  <c r="BH103" i="12"/>
  <c r="BG103" i="12"/>
  <c r="BE103" i="12"/>
  <c r="BD103" i="12"/>
  <c r="BC103" i="12"/>
  <c r="BB103" i="12"/>
  <c r="BA103" i="12"/>
  <c r="AZ103" i="12"/>
  <c r="AY103" i="12"/>
  <c r="AX103" i="12"/>
  <c r="AW103" i="12"/>
  <c r="AV103" i="12"/>
  <c r="AU103" i="12"/>
  <c r="AT103" i="12"/>
  <c r="AS103" i="12"/>
  <c r="AQ103" i="12"/>
  <c r="AP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O103" i="12"/>
  <c r="N103" i="12"/>
  <c r="M103" i="12"/>
  <c r="L103" i="12"/>
  <c r="J103" i="12"/>
  <c r="I103" i="12"/>
  <c r="H103" i="12"/>
  <c r="G103" i="12"/>
  <c r="F103" i="12"/>
  <c r="E103" i="12"/>
  <c r="A103" i="12"/>
  <c r="CC102" i="12"/>
  <c r="CB102" i="12"/>
  <c r="CA102" i="12"/>
  <c r="BZ102" i="12"/>
  <c r="BY102" i="12"/>
  <c r="BX102" i="12"/>
  <c r="BW102" i="12"/>
  <c r="BV102" i="12"/>
  <c r="BU102" i="12"/>
  <c r="BS102" i="12"/>
  <c r="BR102" i="12"/>
  <c r="BQ102" i="12"/>
  <c r="BP102" i="12"/>
  <c r="BO102" i="12"/>
  <c r="BN102" i="12"/>
  <c r="BM102" i="12"/>
  <c r="BL102" i="12"/>
  <c r="BK102" i="12"/>
  <c r="BJ102" i="12"/>
  <c r="BI102" i="12"/>
  <c r="BH102" i="12"/>
  <c r="BG102" i="12"/>
  <c r="BE102" i="12"/>
  <c r="BD102" i="12"/>
  <c r="BC102" i="12"/>
  <c r="BB102" i="12"/>
  <c r="BA102" i="12"/>
  <c r="AZ102" i="12"/>
  <c r="AY102" i="12"/>
  <c r="AX102" i="12"/>
  <c r="AW102" i="12"/>
  <c r="AV102" i="12"/>
  <c r="AU102" i="12"/>
  <c r="AT102" i="12"/>
  <c r="AS102" i="12"/>
  <c r="AQ102" i="12"/>
  <c r="AP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O102" i="12"/>
  <c r="N102" i="12"/>
  <c r="M102" i="12"/>
  <c r="L102" i="12"/>
  <c r="J102" i="12"/>
  <c r="I102" i="12"/>
  <c r="H102" i="12"/>
  <c r="G102" i="12"/>
  <c r="F102" i="12"/>
  <c r="E102" i="12"/>
  <c r="A102" i="12"/>
  <c r="CC101" i="12"/>
  <c r="CB101" i="12"/>
  <c r="CA101" i="12"/>
  <c r="BZ101" i="12"/>
  <c r="BY101" i="12"/>
  <c r="BX101" i="12"/>
  <c r="BW101" i="12"/>
  <c r="BV101" i="12"/>
  <c r="BU101" i="12"/>
  <c r="BS101" i="12"/>
  <c r="BR101" i="12"/>
  <c r="BQ101" i="12"/>
  <c r="BP101" i="12"/>
  <c r="BO101" i="12"/>
  <c r="BN101" i="12"/>
  <c r="BM101" i="12"/>
  <c r="BL101" i="12"/>
  <c r="BK101" i="12"/>
  <c r="BJ101" i="12"/>
  <c r="BI101" i="12"/>
  <c r="BH101" i="12"/>
  <c r="BG101" i="12"/>
  <c r="BE101" i="12"/>
  <c r="BD101" i="12"/>
  <c r="BC101" i="12"/>
  <c r="BB101" i="12"/>
  <c r="BA101" i="12"/>
  <c r="AZ101" i="12"/>
  <c r="AY101" i="12"/>
  <c r="AX101" i="12"/>
  <c r="AW101" i="12"/>
  <c r="AV101" i="12"/>
  <c r="AU101" i="12"/>
  <c r="AT101" i="12"/>
  <c r="AS101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O101" i="12"/>
  <c r="N101" i="12"/>
  <c r="M101" i="12"/>
  <c r="L101" i="12"/>
  <c r="J101" i="12"/>
  <c r="I101" i="12"/>
  <c r="H101" i="12"/>
  <c r="G101" i="12"/>
  <c r="F101" i="12"/>
  <c r="E101" i="12"/>
  <c r="A101" i="12"/>
  <c r="CC100" i="12"/>
  <c r="CB100" i="12"/>
  <c r="CA100" i="12"/>
  <c r="BZ100" i="12"/>
  <c r="BY100" i="12"/>
  <c r="BX100" i="12"/>
  <c r="BW100" i="12"/>
  <c r="BV100" i="12"/>
  <c r="BU100" i="12"/>
  <c r="BS100" i="12"/>
  <c r="BR100" i="12"/>
  <c r="BQ100" i="12"/>
  <c r="BP100" i="12"/>
  <c r="BO100" i="12"/>
  <c r="BN100" i="12"/>
  <c r="BM100" i="12"/>
  <c r="BL100" i="12"/>
  <c r="BK100" i="12"/>
  <c r="BJ100" i="12"/>
  <c r="BI100" i="12"/>
  <c r="BH100" i="12"/>
  <c r="BG100" i="12"/>
  <c r="BE100" i="12"/>
  <c r="BD100" i="12"/>
  <c r="BC100" i="12"/>
  <c r="BB100" i="12"/>
  <c r="BA100" i="12"/>
  <c r="AZ100" i="12"/>
  <c r="AY100" i="12"/>
  <c r="AX100" i="12"/>
  <c r="AW100" i="12"/>
  <c r="AV100" i="12"/>
  <c r="AU100" i="12"/>
  <c r="AT100" i="12"/>
  <c r="AS100" i="12"/>
  <c r="AQ100" i="12"/>
  <c r="AP100" i="12"/>
  <c r="AO100" i="12"/>
  <c r="AN100" i="12"/>
  <c r="AM100" i="12"/>
  <c r="AL100" i="12"/>
  <c r="AK100" i="12"/>
  <c r="AJ100" i="12"/>
  <c r="AI100" i="12"/>
  <c r="AH100" i="12"/>
  <c r="AG100" i="12"/>
  <c r="AF100" i="12"/>
  <c r="AE100" i="12"/>
  <c r="AC100" i="12"/>
  <c r="AB100" i="12"/>
  <c r="AA100" i="12"/>
  <c r="Z100" i="12"/>
  <c r="Y100" i="12"/>
  <c r="X100" i="12"/>
  <c r="W100" i="12"/>
  <c r="V100" i="12"/>
  <c r="U100" i="12"/>
  <c r="T100" i="12"/>
  <c r="S100" i="12"/>
  <c r="R100" i="12"/>
  <c r="Q100" i="12"/>
  <c r="O100" i="12"/>
  <c r="N100" i="12"/>
  <c r="M100" i="12"/>
  <c r="L100" i="12"/>
  <c r="J100" i="12"/>
  <c r="I100" i="12"/>
  <c r="H100" i="12"/>
  <c r="G100" i="12"/>
  <c r="F100" i="12"/>
  <c r="E100" i="12"/>
  <c r="A100" i="12"/>
  <c r="CC99" i="12"/>
  <c r="CB99" i="12"/>
  <c r="CA99" i="12"/>
  <c r="BZ99" i="12"/>
  <c r="BY99" i="12"/>
  <c r="BX99" i="12"/>
  <c r="BW99" i="12"/>
  <c r="BV99" i="12"/>
  <c r="BU99" i="12"/>
  <c r="BS99" i="12"/>
  <c r="BR99" i="12"/>
  <c r="BQ99" i="12"/>
  <c r="BP99" i="12"/>
  <c r="BO99" i="12"/>
  <c r="BN99" i="12"/>
  <c r="BM99" i="12"/>
  <c r="BL99" i="12"/>
  <c r="BK99" i="12"/>
  <c r="BJ99" i="12"/>
  <c r="BI99" i="12"/>
  <c r="BH99" i="12"/>
  <c r="BG99" i="12"/>
  <c r="BE99" i="12"/>
  <c r="BD99" i="12"/>
  <c r="BC99" i="12"/>
  <c r="BB99" i="12"/>
  <c r="BA99" i="12"/>
  <c r="AZ99" i="12"/>
  <c r="AY99" i="12"/>
  <c r="AX99" i="12"/>
  <c r="AW99" i="12"/>
  <c r="AV99" i="12"/>
  <c r="AU99" i="12"/>
  <c r="AT99" i="12"/>
  <c r="AS99" i="12"/>
  <c r="AQ99" i="12"/>
  <c r="AP99" i="12"/>
  <c r="AO99" i="12"/>
  <c r="AN99" i="12"/>
  <c r="AM99" i="12"/>
  <c r="AL99" i="12"/>
  <c r="AK99" i="12"/>
  <c r="AJ99" i="12"/>
  <c r="AI99" i="12"/>
  <c r="AH99" i="12"/>
  <c r="AG99" i="12"/>
  <c r="AF99" i="12"/>
  <c r="AE99" i="12"/>
  <c r="AC99" i="12"/>
  <c r="AB99" i="12"/>
  <c r="AA99" i="12"/>
  <c r="Z99" i="12"/>
  <c r="Y99" i="12"/>
  <c r="X99" i="12"/>
  <c r="W99" i="12"/>
  <c r="V99" i="12"/>
  <c r="U99" i="12"/>
  <c r="T99" i="12"/>
  <c r="S99" i="12"/>
  <c r="R99" i="12"/>
  <c r="Q99" i="12"/>
  <c r="O99" i="12"/>
  <c r="N99" i="12"/>
  <c r="M99" i="12"/>
  <c r="L99" i="12"/>
  <c r="J99" i="12"/>
  <c r="I99" i="12"/>
  <c r="H99" i="12"/>
  <c r="G99" i="12"/>
  <c r="F99" i="12"/>
  <c r="E99" i="12"/>
  <c r="A99" i="12"/>
  <c r="CC98" i="12"/>
  <c r="CB98" i="12"/>
  <c r="CA98" i="12"/>
  <c r="BZ98" i="12"/>
  <c r="BY98" i="12"/>
  <c r="BX98" i="12"/>
  <c r="BW98" i="12"/>
  <c r="BV98" i="12"/>
  <c r="BU98" i="12"/>
  <c r="BS98" i="12"/>
  <c r="BR98" i="12"/>
  <c r="BQ98" i="12"/>
  <c r="BP98" i="12"/>
  <c r="BO98" i="12"/>
  <c r="BN98" i="12"/>
  <c r="BM98" i="12"/>
  <c r="BL98" i="12"/>
  <c r="BK98" i="12"/>
  <c r="BJ98" i="12"/>
  <c r="BI98" i="12"/>
  <c r="BH98" i="12"/>
  <c r="BG98" i="12"/>
  <c r="BE98" i="12"/>
  <c r="BD98" i="12"/>
  <c r="BC98" i="12"/>
  <c r="BB98" i="12"/>
  <c r="BA98" i="12"/>
  <c r="AZ98" i="12"/>
  <c r="AY98" i="12"/>
  <c r="AX98" i="12"/>
  <c r="AW98" i="12"/>
  <c r="AV98" i="12"/>
  <c r="AU98" i="12"/>
  <c r="AT98" i="12"/>
  <c r="AS98" i="12"/>
  <c r="AQ98" i="12"/>
  <c r="AP98" i="12"/>
  <c r="AO98" i="12"/>
  <c r="AN98" i="12"/>
  <c r="AM98" i="12"/>
  <c r="AL98" i="12"/>
  <c r="AK98" i="12"/>
  <c r="AJ98" i="12"/>
  <c r="AI98" i="12"/>
  <c r="AH98" i="12"/>
  <c r="AG98" i="12"/>
  <c r="AF98" i="12"/>
  <c r="AE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O98" i="12"/>
  <c r="N98" i="12"/>
  <c r="M98" i="12"/>
  <c r="L98" i="12"/>
  <c r="J98" i="12"/>
  <c r="I98" i="12"/>
  <c r="H98" i="12"/>
  <c r="G98" i="12"/>
  <c r="F98" i="12"/>
  <c r="E98" i="12"/>
  <c r="A98" i="12"/>
  <c r="CC97" i="12"/>
  <c r="CB97" i="12"/>
  <c r="CA97" i="12"/>
  <c r="BZ97" i="12"/>
  <c r="BY97" i="12"/>
  <c r="BX97" i="12"/>
  <c r="BW97" i="12"/>
  <c r="BV97" i="12"/>
  <c r="BU97" i="12"/>
  <c r="BS97" i="12"/>
  <c r="BR97" i="12"/>
  <c r="BQ97" i="12"/>
  <c r="BP97" i="12"/>
  <c r="BO97" i="12"/>
  <c r="BN97" i="12"/>
  <c r="BM97" i="12"/>
  <c r="BL97" i="12"/>
  <c r="BK97" i="12"/>
  <c r="BJ97" i="12"/>
  <c r="BI97" i="12"/>
  <c r="BH97" i="12"/>
  <c r="BG97" i="12"/>
  <c r="BE97" i="12"/>
  <c r="BD97" i="12"/>
  <c r="BC97" i="12"/>
  <c r="BB97" i="12"/>
  <c r="BA97" i="12"/>
  <c r="AZ97" i="12"/>
  <c r="AY97" i="12"/>
  <c r="AX97" i="12"/>
  <c r="AW97" i="12"/>
  <c r="AV97" i="12"/>
  <c r="AU97" i="12"/>
  <c r="AT97" i="12"/>
  <c r="AS97" i="12"/>
  <c r="AQ97" i="12"/>
  <c r="AP97" i="12"/>
  <c r="AO97" i="12"/>
  <c r="AN97" i="12"/>
  <c r="AM97" i="12"/>
  <c r="AL97" i="12"/>
  <c r="AK97" i="12"/>
  <c r="AJ97" i="12"/>
  <c r="AI97" i="12"/>
  <c r="AH97" i="12"/>
  <c r="AG97" i="12"/>
  <c r="AF97" i="12"/>
  <c r="AE97" i="12"/>
  <c r="AC97" i="12"/>
  <c r="AB97" i="12"/>
  <c r="AA97" i="12"/>
  <c r="Z97" i="12"/>
  <c r="Y97" i="12"/>
  <c r="X97" i="12"/>
  <c r="W97" i="12"/>
  <c r="V97" i="12"/>
  <c r="U97" i="12"/>
  <c r="T97" i="12"/>
  <c r="S97" i="12"/>
  <c r="R97" i="12"/>
  <c r="Q97" i="12"/>
  <c r="O97" i="12"/>
  <c r="N97" i="12"/>
  <c r="M97" i="12"/>
  <c r="L97" i="12"/>
  <c r="J97" i="12"/>
  <c r="I97" i="12"/>
  <c r="H97" i="12"/>
  <c r="G97" i="12"/>
  <c r="F97" i="12"/>
  <c r="E97" i="12"/>
  <c r="A97" i="12"/>
  <c r="CC96" i="12"/>
  <c r="CB96" i="12"/>
  <c r="CA96" i="12"/>
  <c r="BZ96" i="12"/>
  <c r="BY96" i="12"/>
  <c r="BX96" i="12"/>
  <c r="BW96" i="12"/>
  <c r="BV96" i="12"/>
  <c r="BU96" i="12"/>
  <c r="BS96" i="12"/>
  <c r="BR96" i="12"/>
  <c r="BQ96" i="12"/>
  <c r="BP96" i="12"/>
  <c r="BO96" i="12"/>
  <c r="BN96" i="12"/>
  <c r="BM96" i="12"/>
  <c r="BL96" i="12"/>
  <c r="BK96" i="12"/>
  <c r="BJ96" i="12"/>
  <c r="BI96" i="12"/>
  <c r="BH96" i="12"/>
  <c r="BG96" i="12"/>
  <c r="BE96" i="12"/>
  <c r="BD96" i="12"/>
  <c r="BC96" i="12"/>
  <c r="BB96" i="12"/>
  <c r="BA96" i="12"/>
  <c r="AZ96" i="12"/>
  <c r="AY96" i="12"/>
  <c r="AX96" i="12"/>
  <c r="AW96" i="12"/>
  <c r="AV96" i="12"/>
  <c r="AU96" i="12"/>
  <c r="AT96" i="12"/>
  <c r="AS96" i="12"/>
  <c r="AQ96" i="12"/>
  <c r="AP96" i="12"/>
  <c r="AO96" i="12"/>
  <c r="AN96" i="12"/>
  <c r="AM96" i="12"/>
  <c r="AL96" i="12"/>
  <c r="AK96" i="12"/>
  <c r="AJ96" i="12"/>
  <c r="AI96" i="12"/>
  <c r="AH96" i="12"/>
  <c r="AG96" i="12"/>
  <c r="AF96" i="12"/>
  <c r="AE96" i="12"/>
  <c r="AC96" i="12"/>
  <c r="AB96" i="12"/>
  <c r="AA96" i="12"/>
  <c r="Z96" i="12"/>
  <c r="Y96" i="12"/>
  <c r="X96" i="12"/>
  <c r="W96" i="12"/>
  <c r="V96" i="12"/>
  <c r="U96" i="12"/>
  <c r="T96" i="12"/>
  <c r="S96" i="12"/>
  <c r="R96" i="12"/>
  <c r="Q96" i="12"/>
  <c r="O96" i="12"/>
  <c r="N96" i="12"/>
  <c r="M96" i="12"/>
  <c r="L96" i="12"/>
  <c r="J96" i="12"/>
  <c r="I96" i="12"/>
  <c r="H96" i="12"/>
  <c r="G96" i="12"/>
  <c r="F96" i="12"/>
  <c r="E96" i="12"/>
  <c r="A96" i="12"/>
  <c r="CC95" i="12"/>
  <c r="CB95" i="12"/>
  <c r="CA95" i="12"/>
  <c r="BZ95" i="12"/>
  <c r="BY95" i="12"/>
  <c r="BX95" i="12"/>
  <c r="BW95" i="12"/>
  <c r="BV95" i="12"/>
  <c r="BU95" i="12"/>
  <c r="BS95" i="12"/>
  <c r="BR95" i="12"/>
  <c r="BQ95" i="12"/>
  <c r="BP95" i="12"/>
  <c r="BO95" i="12"/>
  <c r="BN95" i="12"/>
  <c r="BM95" i="12"/>
  <c r="BL95" i="12"/>
  <c r="BK95" i="12"/>
  <c r="BJ95" i="12"/>
  <c r="BI95" i="12"/>
  <c r="BH95" i="12"/>
  <c r="BG95" i="12"/>
  <c r="BE95" i="12"/>
  <c r="BD95" i="12"/>
  <c r="BC95" i="12"/>
  <c r="BB95" i="12"/>
  <c r="BA95" i="12"/>
  <c r="AZ95" i="12"/>
  <c r="AY95" i="12"/>
  <c r="AX95" i="12"/>
  <c r="AW95" i="12"/>
  <c r="AV95" i="12"/>
  <c r="AU95" i="12"/>
  <c r="AT95" i="12"/>
  <c r="AS95" i="12"/>
  <c r="AQ95" i="12"/>
  <c r="AP95" i="12"/>
  <c r="AO95" i="12"/>
  <c r="AN95" i="12"/>
  <c r="AM95" i="12"/>
  <c r="AL95" i="12"/>
  <c r="AK95" i="12"/>
  <c r="AJ95" i="12"/>
  <c r="AI95" i="12"/>
  <c r="AH95" i="12"/>
  <c r="AG95" i="12"/>
  <c r="AF95" i="12"/>
  <c r="AE95" i="12"/>
  <c r="AC95" i="12"/>
  <c r="AB95" i="12"/>
  <c r="AA95" i="12"/>
  <c r="Z95" i="12"/>
  <c r="Y95" i="12"/>
  <c r="X95" i="12"/>
  <c r="W95" i="12"/>
  <c r="V95" i="12"/>
  <c r="U95" i="12"/>
  <c r="T95" i="12"/>
  <c r="S95" i="12"/>
  <c r="R95" i="12"/>
  <c r="Q95" i="12"/>
  <c r="O95" i="12"/>
  <c r="N95" i="12"/>
  <c r="M95" i="12"/>
  <c r="L95" i="12"/>
  <c r="J95" i="12"/>
  <c r="I95" i="12"/>
  <c r="H95" i="12"/>
  <c r="G95" i="12"/>
  <c r="F95" i="12"/>
  <c r="E95" i="12"/>
  <c r="A95" i="12"/>
  <c r="CC94" i="12"/>
  <c r="CB94" i="12"/>
  <c r="CA94" i="12"/>
  <c r="BZ94" i="12"/>
  <c r="BY94" i="12"/>
  <c r="BX94" i="12"/>
  <c r="BW94" i="12"/>
  <c r="BV94" i="12"/>
  <c r="BU94" i="12"/>
  <c r="BS94" i="12"/>
  <c r="BR94" i="12"/>
  <c r="BQ94" i="12"/>
  <c r="BP94" i="12"/>
  <c r="BO94" i="12"/>
  <c r="BN94" i="12"/>
  <c r="BM94" i="12"/>
  <c r="BL94" i="12"/>
  <c r="BK94" i="12"/>
  <c r="BJ94" i="12"/>
  <c r="BI94" i="12"/>
  <c r="BH94" i="12"/>
  <c r="BG94" i="12"/>
  <c r="BE94" i="12"/>
  <c r="BD94" i="12"/>
  <c r="BC94" i="12"/>
  <c r="BB94" i="12"/>
  <c r="BA94" i="12"/>
  <c r="AZ94" i="12"/>
  <c r="AY94" i="12"/>
  <c r="AX94" i="12"/>
  <c r="AW94" i="12"/>
  <c r="AV94" i="12"/>
  <c r="AU94" i="12"/>
  <c r="AT94" i="12"/>
  <c r="AS94" i="12"/>
  <c r="AQ94" i="12"/>
  <c r="AP94" i="12"/>
  <c r="AO94" i="12"/>
  <c r="AN94" i="12"/>
  <c r="AM94" i="12"/>
  <c r="AL94" i="12"/>
  <c r="AK94" i="12"/>
  <c r="AJ94" i="12"/>
  <c r="AI94" i="12"/>
  <c r="AH94" i="12"/>
  <c r="AG94" i="12"/>
  <c r="AF94" i="12"/>
  <c r="AE94" i="12"/>
  <c r="AC94" i="12"/>
  <c r="AB94" i="12"/>
  <c r="AA94" i="12"/>
  <c r="Z94" i="12"/>
  <c r="Y94" i="12"/>
  <c r="X94" i="12"/>
  <c r="W94" i="12"/>
  <c r="V94" i="12"/>
  <c r="U94" i="12"/>
  <c r="T94" i="12"/>
  <c r="S94" i="12"/>
  <c r="R94" i="12"/>
  <c r="Q94" i="12"/>
  <c r="O94" i="12"/>
  <c r="N94" i="12"/>
  <c r="M94" i="12"/>
  <c r="L94" i="12"/>
  <c r="J94" i="12"/>
  <c r="I94" i="12"/>
  <c r="H94" i="12"/>
  <c r="G94" i="12"/>
  <c r="F94" i="12"/>
  <c r="E94" i="12"/>
  <c r="A94" i="12"/>
  <c r="CC93" i="12"/>
  <c r="CB93" i="12"/>
  <c r="CA93" i="12"/>
  <c r="BZ93" i="12"/>
  <c r="BY93" i="12"/>
  <c r="BX93" i="12"/>
  <c r="BW93" i="12"/>
  <c r="BV93" i="12"/>
  <c r="BU93" i="12"/>
  <c r="BS93" i="12"/>
  <c r="BR93" i="12"/>
  <c r="BQ93" i="12"/>
  <c r="BP93" i="12"/>
  <c r="BO93" i="12"/>
  <c r="BN93" i="12"/>
  <c r="BM93" i="12"/>
  <c r="BL93" i="12"/>
  <c r="BK93" i="12"/>
  <c r="BJ93" i="12"/>
  <c r="BI93" i="12"/>
  <c r="BH93" i="12"/>
  <c r="BG93" i="12"/>
  <c r="BE93" i="12"/>
  <c r="BD93" i="12"/>
  <c r="BC93" i="12"/>
  <c r="BB93" i="12"/>
  <c r="BA93" i="12"/>
  <c r="AZ93" i="12"/>
  <c r="AY93" i="12"/>
  <c r="AX93" i="12"/>
  <c r="AW93" i="12"/>
  <c r="AV93" i="12"/>
  <c r="AU93" i="12"/>
  <c r="AT93" i="12"/>
  <c r="AS93" i="12"/>
  <c r="AQ93" i="12"/>
  <c r="AP93" i="12"/>
  <c r="AO93" i="12"/>
  <c r="AN93" i="12"/>
  <c r="AM93" i="12"/>
  <c r="AL93" i="12"/>
  <c r="AK93" i="12"/>
  <c r="AJ93" i="12"/>
  <c r="AI93" i="12"/>
  <c r="AH93" i="12"/>
  <c r="AG93" i="12"/>
  <c r="AF93" i="12"/>
  <c r="AE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O93" i="12"/>
  <c r="N93" i="12"/>
  <c r="M93" i="12"/>
  <c r="L93" i="12"/>
  <c r="J93" i="12"/>
  <c r="I93" i="12"/>
  <c r="H93" i="12"/>
  <c r="G93" i="12"/>
  <c r="F93" i="12"/>
  <c r="E93" i="12"/>
  <c r="A93" i="12"/>
  <c r="CC92" i="12"/>
  <c r="CB92" i="12"/>
  <c r="CA92" i="12"/>
  <c r="BZ92" i="12"/>
  <c r="BY92" i="12"/>
  <c r="BX92" i="12"/>
  <c r="BW92" i="12"/>
  <c r="BV92" i="12"/>
  <c r="BU92" i="12"/>
  <c r="BS92" i="12"/>
  <c r="BR92" i="12"/>
  <c r="BQ92" i="12"/>
  <c r="BP92" i="12"/>
  <c r="BO92" i="12"/>
  <c r="BN92" i="12"/>
  <c r="BM92" i="12"/>
  <c r="BL92" i="12"/>
  <c r="BK92" i="12"/>
  <c r="BJ92" i="12"/>
  <c r="BI92" i="12"/>
  <c r="BH92" i="12"/>
  <c r="BG92" i="12"/>
  <c r="BE92" i="12"/>
  <c r="BD92" i="12"/>
  <c r="BC92" i="12"/>
  <c r="BB92" i="12"/>
  <c r="BA92" i="12"/>
  <c r="AZ92" i="12"/>
  <c r="AY92" i="12"/>
  <c r="AX92" i="12"/>
  <c r="AW92" i="12"/>
  <c r="AV92" i="12"/>
  <c r="AU92" i="12"/>
  <c r="AT92" i="12"/>
  <c r="AS92" i="12"/>
  <c r="AQ92" i="12"/>
  <c r="AP92" i="12"/>
  <c r="AO92" i="12"/>
  <c r="AN92" i="12"/>
  <c r="AM92" i="12"/>
  <c r="AL92" i="12"/>
  <c r="AK92" i="12"/>
  <c r="AJ92" i="12"/>
  <c r="AI92" i="12"/>
  <c r="AH92" i="12"/>
  <c r="AG92" i="12"/>
  <c r="AF92" i="12"/>
  <c r="AE92" i="12"/>
  <c r="AC92" i="12"/>
  <c r="AB92" i="12"/>
  <c r="AA92" i="12"/>
  <c r="Z92" i="12"/>
  <c r="Y92" i="12"/>
  <c r="X92" i="12"/>
  <c r="W92" i="12"/>
  <c r="V92" i="12"/>
  <c r="U92" i="12"/>
  <c r="T92" i="12"/>
  <c r="S92" i="12"/>
  <c r="R92" i="12"/>
  <c r="Q92" i="12"/>
  <c r="O92" i="12"/>
  <c r="N92" i="12"/>
  <c r="M92" i="12"/>
  <c r="L92" i="12"/>
  <c r="J92" i="12"/>
  <c r="I92" i="12"/>
  <c r="H92" i="12"/>
  <c r="G92" i="12"/>
  <c r="F92" i="12"/>
  <c r="E92" i="12"/>
  <c r="A92" i="12"/>
  <c r="CC91" i="12"/>
  <c r="CB91" i="12"/>
  <c r="CA91" i="12"/>
  <c r="BZ91" i="12"/>
  <c r="BY91" i="12"/>
  <c r="BX91" i="12"/>
  <c r="BW91" i="12"/>
  <c r="BV91" i="12"/>
  <c r="BU91" i="12"/>
  <c r="BS91" i="12"/>
  <c r="BR91" i="12"/>
  <c r="BQ91" i="12"/>
  <c r="BP91" i="12"/>
  <c r="BO91" i="12"/>
  <c r="BN91" i="12"/>
  <c r="BM91" i="12"/>
  <c r="BL91" i="12"/>
  <c r="BK91" i="12"/>
  <c r="BJ91" i="12"/>
  <c r="BI91" i="12"/>
  <c r="BH91" i="12"/>
  <c r="BG91" i="12"/>
  <c r="BE91" i="12"/>
  <c r="BD91" i="12"/>
  <c r="BC91" i="12"/>
  <c r="BB91" i="12"/>
  <c r="BA91" i="12"/>
  <c r="AZ91" i="12"/>
  <c r="AY91" i="12"/>
  <c r="AX91" i="12"/>
  <c r="AW91" i="12"/>
  <c r="AV91" i="12"/>
  <c r="AU91" i="12"/>
  <c r="AT91" i="12"/>
  <c r="AS91" i="12"/>
  <c r="AQ91" i="12"/>
  <c r="AP91" i="12"/>
  <c r="AO91" i="12"/>
  <c r="AN91" i="12"/>
  <c r="AM91" i="12"/>
  <c r="AL91" i="12"/>
  <c r="AK91" i="12"/>
  <c r="AJ91" i="12"/>
  <c r="AI91" i="12"/>
  <c r="AH91" i="12"/>
  <c r="AG91" i="12"/>
  <c r="AF91" i="12"/>
  <c r="AE91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O91" i="12"/>
  <c r="N91" i="12"/>
  <c r="M91" i="12"/>
  <c r="L91" i="12"/>
  <c r="J91" i="12"/>
  <c r="I91" i="12"/>
  <c r="H91" i="12"/>
  <c r="G91" i="12"/>
  <c r="F91" i="12"/>
  <c r="E91" i="12"/>
  <c r="A91" i="12"/>
  <c r="CC90" i="12"/>
  <c r="CB90" i="12"/>
  <c r="CA90" i="12"/>
  <c r="BZ90" i="12"/>
  <c r="BY90" i="12"/>
  <c r="BX90" i="12"/>
  <c r="BW90" i="12"/>
  <c r="BV90" i="12"/>
  <c r="BU90" i="12"/>
  <c r="BS90" i="12"/>
  <c r="BR90" i="12"/>
  <c r="BQ90" i="12"/>
  <c r="BP90" i="12"/>
  <c r="BO90" i="12"/>
  <c r="BN90" i="12"/>
  <c r="BM90" i="12"/>
  <c r="BL90" i="12"/>
  <c r="BK90" i="12"/>
  <c r="BJ90" i="12"/>
  <c r="BI90" i="12"/>
  <c r="BH90" i="12"/>
  <c r="BG90" i="12"/>
  <c r="BE90" i="12"/>
  <c r="BD90" i="12"/>
  <c r="BC90" i="12"/>
  <c r="BB90" i="12"/>
  <c r="BA90" i="12"/>
  <c r="AZ90" i="12"/>
  <c r="AY90" i="12"/>
  <c r="AX90" i="12"/>
  <c r="AW90" i="12"/>
  <c r="AV90" i="12"/>
  <c r="AU90" i="12"/>
  <c r="AT90" i="12"/>
  <c r="AS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O90" i="12"/>
  <c r="N90" i="12"/>
  <c r="M90" i="12"/>
  <c r="L90" i="12"/>
  <c r="J90" i="12"/>
  <c r="I90" i="12"/>
  <c r="H90" i="12"/>
  <c r="G90" i="12"/>
  <c r="F90" i="12"/>
  <c r="E90" i="12"/>
  <c r="A90" i="12"/>
  <c r="CC89" i="12"/>
  <c r="CB89" i="12"/>
  <c r="CA89" i="12"/>
  <c r="BZ89" i="12"/>
  <c r="BY89" i="12"/>
  <c r="BX89" i="12"/>
  <c r="BW89" i="12"/>
  <c r="BV89" i="12"/>
  <c r="BU89" i="12"/>
  <c r="BS89" i="12"/>
  <c r="BR89" i="12"/>
  <c r="BQ89" i="12"/>
  <c r="BP89" i="12"/>
  <c r="BO89" i="12"/>
  <c r="BN89" i="12"/>
  <c r="BM89" i="12"/>
  <c r="BL89" i="12"/>
  <c r="BK89" i="12"/>
  <c r="BJ89" i="12"/>
  <c r="BI89" i="12"/>
  <c r="BH89" i="12"/>
  <c r="BG89" i="12"/>
  <c r="BE89" i="12"/>
  <c r="BD89" i="12"/>
  <c r="BC89" i="12"/>
  <c r="BB89" i="12"/>
  <c r="BA89" i="12"/>
  <c r="AZ89" i="12"/>
  <c r="AY89" i="12"/>
  <c r="AX89" i="12"/>
  <c r="AW89" i="12"/>
  <c r="AV89" i="12"/>
  <c r="AU89" i="12"/>
  <c r="AT89" i="12"/>
  <c r="AS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O89" i="12"/>
  <c r="N89" i="12"/>
  <c r="M89" i="12"/>
  <c r="L89" i="12"/>
  <c r="J89" i="12"/>
  <c r="I89" i="12"/>
  <c r="H89" i="12"/>
  <c r="G89" i="12"/>
  <c r="F89" i="12"/>
  <c r="E89" i="12"/>
  <c r="A89" i="12"/>
  <c r="CC88" i="12"/>
  <c r="CB88" i="12"/>
  <c r="CA88" i="12"/>
  <c r="BZ88" i="12"/>
  <c r="BY88" i="12"/>
  <c r="BX88" i="12"/>
  <c r="BW88" i="12"/>
  <c r="BV88" i="12"/>
  <c r="BU88" i="12"/>
  <c r="BS88" i="12"/>
  <c r="BR88" i="12"/>
  <c r="BQ88" i="12"/>
  <c r="BP88" i="12"/>
  <c r="BO88" i="12"/>
  <c r="BN88" i="12"/>
  <c r="BM88" i="12"/>
  <c r="BL88" i="12"/>
  <c r="BK88" i="12"/>
  <c r="BJ88" i="12"/>
  <c r="BI88" i="12"/>
  <c r="BH88" i="12"/>
  <c r="BG88" i="12"/>
  <c r="BE88" i="12"/>
  <c r="BD88" i="12"/>
  <c r="BC88" i="12"/>
  <c r="BB88" i="12"/>
  <c r="BA88" i="12"/>
  <c r="AZ88" i="12"/>
  <c r="AY88" i="12"/>
  <c r="AX88" i="12"/>
  <c r="AW88" i="12"/>
  <c r="AV88" i="12"/>
  <c r="AU88" i="12"/>
  <c r="AT88" i="12"/>
  <c r="AS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O88" i="12"/>
  <c r="N88" i="12"/>
  <c r="M88" i="12"/>
  <c r="L88" i="12"/>
  <c r="J88" i="12"/>
  <c r="I88" i="12"/>
  <c r="H88" i="12"/>
  <c r="G88" i="12"/>
  <c r="F88" i="12"/>
  <c r="E88" i="12"/>
  <c r="A88" i="12"/>
  <c r="CC87" i="12"/>
  <c r="CB87" i="12"/>
  <c r="CA87" i="12"/>
  <c r="BZ87" i="12"/>
  <c r="BY87" i="12"/>
  <c r="BX87" i="12"/>
  <c r="BW87" i="12"/>
  <c r="BV87" i="12"/>
  <c r="BU87" i="12"/>
  <c r="BS87" i="12"/>
  <c r="BR87" i="12"/>
  <c r="BQ87" i="12"/>
  <c r="BP87" i="12"/>
  <c r="BO87" i="12"/>
  <c r="BN87" i="12"/>
  <c r="BM87" i="12"/>
  <c r="BL87" i="12"/>
  <c r="BK87" i="12"/>
  <c r="BJ87" i="12"/>
  <c r="BI87" i="12"/>
  <c r="BH87" i="12"/>
  <c r="BG87" i="12"/>
  <c r="BE87" i="12"/>
  <c r="BD87" i="12"/>
  <c r="BC87" i="12"/>
  <c r="BB87" i="12"/>
  <c r="BA87" i="12"/>
  <c r="AZ87" i="12"/>
  <c r="AY87" i="12"/>
  <c r="AX87" i="12"/>
  <c r="AW87" i="12"/>
  <c r="AV87" i="12"/>
  <c r="AU87" i="12"/>
  <c r="AT87" i="12"/>
  <c r="AS87" i="12"/>
  <c r="AQ87" i="12"/>
  <c r="AP87" i="12"/>
  <c r="AO87" i="12"/>
  <c r="AN87" i="12"/>
  <c r="AM87" i="12"/>
  <c r="AL87" i="12"/>
  <c r="AK87" i="12"/>
  <c r="AJ87" i="12"/>
  <c r="AI87" i="12"/>
  <c r="AH87" i="12"/>
  <c r="AG87" i="12"/>
  <c r="AF87" i="12"/>
  <c r="AE87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O87" i="12"/>
  <c r="N87" i="12"/>
  <c r="M87" i="12"/>
  <c r="L87" i="12"/>
  <c r="J87" i="12"/>
  <c r="I87" i="12"/>
  <c r="H87" i="12"/>
  <c r="G87" i="12"/>
  <c r="F87" i="12"/>
  <c r="E87" i="12"/>
  <c r="A87" i="12"/>
  <c r="CC86" i="12"/>
  <c r="CB86" i="12"/>
  <c r="CA86" i="12"/>
  <c r="BZ86" i="12"/>
  <c r="BY86" i="12"/>
  <c r="BX86" i="12"/>
  <c r="BW86" i="12"/>
  <c r="BV86" i="12"/>
  <c r="BU86" i="12"/>
  <c r="BS86" i="12"/>
  <c r="BR86" i="12"/>
  <c r="BQ86" i="12"/>
  <c r="BP86" i="12"/>
  <c r="BO86" i="12"/>
  <c r="BN86" i="12"/>
  <c r="BM86" i="12"/>
  <c r="BL86" i="12"/>
  <c r="BK86" i="12"/>
  <c r="BJ86" i="12"/>
  <c r="BI86" i="12"/>
  <c r="BH86" i="12"/>
  <c r="BG86" i="12"/>
  <c r="BE86" i="12"/>
  <c r="BD86" i="12"/>
  <c r="BC86" i="12"/>
  <c r="BB86" i="12"/>
  <c r="BA86" i="12"/>
  <c r="AZ86" i="12"/>
  <c r="AY86" i="12"/>
  <c r="AX86" i="12"/>
  <c r="AW86" i="12"/>
  <c r="AV86" i="12"/>
  <c r="AU86" i="12"/>
  <c r="AT86" i="12"/>
  <c r="AS86" i="12"/>
  <c r="AQ86" i="12"/>
  <c r="AP86" i="12"/>
  <c r="AO86" i="12"/>
  <c r="AN86" i="12"/>
  <c r="AM86" i="12"/>
  <c r="AL86" i="12"/>
  <c r="AK86" i="12"/>
  <c r="AJ86" i="12"/>
  <c r="AI86" i="12"/>
  <c r="AH86" i="12"/>
  <c r="AG86" i="12"/>
  <c r="AF86" i="12"/>
  <c r="AE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O86" i="12"/>
  <c r="N86" i="12"/>
  <c r="M86" i="12"/>
  <c r="L86" i="12"/>
  <c r="J86" i="12"/>
  <c r="B86" i="12" s="1"/>
  <c r="I86" i="12"/>
  <c r="H86" i="12"/>
  <c r="G86" i="12"/>
  <c r="F86" i="12"/>
  <c r="E86" i="12"/>
  <c r="A86" i="12"/>
  <c r="CC85" i="12"/>
  <c r="CB85" i="12"/>
  <c r="CA85" i="12"/>
  <c r="BZ85" i="12"/>
  <c r="BY85" i="12"/>
  <c r="BX85" i="12"/>
  <c r="BW85" i="12"/>
  <c r="BV85" i="12"/>
  <c r="BU85" i="12"/>
  <c r="BS85" i="12"/>
  <c r="BR85" i="12"/>
  <c r="BQ85" i="12"/>
  <c r="BP85" i="12"/>
  <c r="BO85" i="12"/>
  <c r="BN85" i="12"/>
  <c r="BM85" i="12"/>
  <c r="BL85" i="12"/>
  <c r="BK85" i="12"/>
  <c r="BJ85" i="12"/>
  <c r="BI85" i="12"/>
  <c r="BH85" i="12"/>
  <c r="BG85" i="12"/>
  <c r="BE85" i="12"/>
  <c r="BD85" i="12"/>
  <c r="BC85" i="12"/>
  <c r="BB85" i="12"/>
  <c r="BA85" i="12"/>
  <c r="AZ85" i="12"/>
  <c r="AY85" i="12"/>
  <c r="AX85" i="12"/>
  <c r="AW85" i="12"/>
  <c r="AV85" i="12"/>
  <c r="AU85" i="12"/>
  <c r="AT85" i="12"/>
  <c r="AS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O85" i="12"/>
  <c r="N85" i="12"/>
  <c r="M85" i="12"/>
  <c r="L85" i="12"/>
  <c r="J85" i="12"/>
  <c r="I85" i="12"/>
  <c r="H85" i="12"/>
  <c r="G85" i="12"/>
  <c r="F85" i="12"/>
  <c r="E85" i="12"/>
  <c r="A85" i="12"/>
  <c r="CC84" i="12"/>
  <c r="CB84" i="12"/>
  <c r="CA84" i="12"/>
  <c r="BZ84" i="12"/>
  <c r="BY84" i="12"/>
  <c r="BX84" i="12"/>
  <c r="BW84" i="12"/>
  <c r="BV84" i="12"/>
  <c r="BU84" i="12"/>
  <c r="BS84" i="12"/>
  <c r="BR84" i="12"/>
  <c r="BQ84" i="12"/>
  <c r="BP84" i="12"/>
  <c r="BO84" i="12"/>
  <c r="BN84" i="12"/>
  <c r="BM84" i="12"/>
  <c r="BL84" i="12"/>
  <c r="BK84" i="12"/>
  <c r="BJ84" i="12"/>
  <c r="BI84" i="12"/>
  <c r="BH84" i="12"/>
  <c r="BG84" i="12"/>
  <c r="BE84" i="12"/>
  <c r="BD84" i="12"/>
  <c r="BC84" i="12"/>
  <c r="BB84" i="12"/>
  <c r="BA84" i="12"/>
  <c r="AZ84" i="12"/>
  <c r="AY84" i="12"/>
  <c r="AX84" i="12"/>
  <c r="AW84" i="12"/>
  <c r="AV84" i="12"/>
  <c r="AU84" i="12"/>
  <c r="AT84" i="12"/>
  <c r="AS84" i="12"/>
  <c r="AQ84" i="12"/>
  <c r="AP84" i="12"/>
  <c r="AO84" i="12"/>
  <c r="AN84" i="12"/>
  <c r="AM84" i="12"/>
  <c r="AL84" i="12"/>
  <c r="AK84" i="12"/>
  <c r="AJ84" i="12"/>
  <c r="AI84" i="12"/>
  <c r="AH84" i="12"/>
  <c r="AG84" i="12"/>
  <c r="AF84" i="12"/>
  <c r="AE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O84" i="12"/>
  <c r="N84" i="12"/>
  <c r="M84" i="12"/>
  <c r="L84" i="12"/>
  <c r="J84" i="12"/>
  <c r="I84" i="12"/>
  <c r="H84" i="12"/>
  <c r="G84" i="12"/>
  <c r="F84" i="12"/>
  <c r="E84" i="12"/>
  <c r="A84" i="12"/>
  <c r="CC83" i="12"/>
  <c r="CB83" i="12"/>
  <c r="CA83" i="12"/>
  <c r="BZ83" i="12"/>
  <c r="BY83" i="12"/>
  <c r="BX83" i="12"/>
  <c r="BW83" i="12"/>
  <c r="BV83" i="12"/>
  <c r="BU83" i="12"/>
  <c r="BS83" i="12"/>
  <c r="BR83" i="12"/>
  <c r="BQ83" i="12"/>
  <c r="BP83" i="12"/>
  <c r="BO83" i="12"/>
  <c r="BN83" i="12"/>
  <c r="BM83" i="12"/>
  <c r="BL83" i="12"/>
  <c r="BK83" i="12"/>
  <c r="BJ83" i="12"/>
  <c r="BI83" i="12"/>
  <c r="BH83" i="12"/>
  <c r="BG83" i="12"/>
  <c r="BE83" i="12"/>
  <c r="BD83" i="12"/>
  <c r="BC83" i="12"/>
  <c r="BB83" i="12"/>
  <c r="BA83" i="12"/>
  <c r="AZ83" i="12"/>
  <c r="AY83" i="12"/>
  <c r="AX83" i="12"/>
  <c r="AW83" i="12"/>
  <c r="AV83" i="12"/>
  <c r="AU83" i="12"/>
  <c r="AT83" i="12"/>
  <c r="AS83" i="12"/>
  <c r="AQ83" i="12"/>
  <c r="AP83" i="12"/>
  <c r="AO83" i="12"/>
  <c r="AN83" i="12"/>
  <c r="AM83" i="12"/>
  <c r="AL83" i="12"/>
  <c r="AK83" i="12"/>
  <c r="AJ83" i="12"/>
  <c r="AI83" i="12"/>
  <c r="AH83" i="12"/>
  <c r="AG83" i="12"/>
  <c r="AF83" i="12"/>
  <c r="AE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O83" i="12"/>
  <c r="N83" i="12"/>
  <c r="M83" i="12"/>
  <c r="L83" i="12"/>
  <c r="J83" i="12"/>
  <c r="I83" i="12"/>
  <c r="H83" i="12"/>
  <c r="G83" i="12"/>
  <c r="F83" i="12"/>
  <c r="E83" i="12"/>
  <c r="A83" i="12"/>
  <c r="CC82" i="12"/>
  <c r="CB82" i="12"/>
  <c r="CA82" i="12"/>
  <c r="BZ82" i="12"/>
  <c r="BY82" i="12"/>
  <c r="BX82" i="12"/>
  <c r="BW82" i="12"/>
  <c r="BV82" i="12"/>
  <c r="BU82" i="12"/>
  <c r="BS82" i="12"/>
  <c r="BR82" i="12"/>
  <c r="BQ82" i="12"/>
  <c r="BP82" i="12"/>
  <c r="BO82" i="12"/>
  <c r="BN82" i="12"/>
  <c r="BM82" i="12"/>
  <c r="BL82" i="12"/>
  <c r="BK82" i="12"/>
  <c r="BJ82" i="12"/>
  <c r="BI82" i="12"/>
  <c r="BH82" i="12"/>
  <c r="BG82" i="12"/>
  <c r="BE82" i="12"/>
  <c r="BD82" i="12"/>
  <c r="BC82" i="12"/>
  <c r="BB82" i="12"/>
  <c r="BA82" i="12"/>
  <c r="AZ82" i="12"/>
  <c r="AY82" i="12"/>
  <c r="AX82" i="12"/>
  <c r="AW82" i="12"/>
  <c r="AV82" i="12"/>
  <c r="AU82" i="12"/>
  <c r="AT82" i="12"/>
  <c r="AS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O82" i="12"/>
  <c r="N82" i="12"/>
  <c r="M82" i="12"/>
  <c r="L82" i="12"/>
  <c r="J82" i="12"/>
  <c r="I82" i="12"/>
  <c r="H82" i="12"/>
  <c r="G82" i="12"/>
  <c r="F82" i="12"/>
  <c r="E82" i="12"/>
  <c r="A82" i="12"/>
  <c r="CC81" i="12"/>
  <c r="CB81" i="12"/>
  <c r="CA81" i="12"/>
  <c r="BZ81" i="12"/>
  <c r="BY81" i="12"/>
  <c r="BX81" i="12"/>
  <c r="BW81" i="12"/>
  <c r="BV81" i="12"/>
  <c r="BU81" i="12"/>
  <c r="BS81" i="12"/>
  <c r="BR81" i="12"/>
  <c r="BQ81" i="12"/>
  <c r="BP81" i="12"/>
  <c r="BO81" i="12"/>
  <c r="BN81" i="12"/>
  <c r="BM81" i="12"/>
  <c r="BL81" i="12"/>
  <c r="BK81" i="12"/>
  <c r="BJ81" i="12"/>
  <c r="BI81" i="12"/>
  <c r="BH81" i="12"/>
  <c r="BG81" i="12"/>
  <c r="BE81" i="12"/>
  <c r="BD81" i="12"/>
  <c r="BC81" i="12"/>
  <c r="BB81" i="12"/>
  <c r="BA81" i="12"/>
  <c r="AZ81" i="12"/>
  <c r="AY81" i="12"/>
  <c r="AX81" i="12"/>
  <c r="AW81" i="12"/>
  <c r="AV81" i="12"/>
  <c r="AU81" i="12"/>
  <c r="AT81" i="12"/>
  <c r="AS81" i="12"/>
  <c r="AQ81" i="12"/>
  <c r="AP81" i="12"/>
  <c r="AO81" i="12"/>
  <c r="AN81" i="12"/>
  <c r="AM81" i="12"/>
  <c r="AL81" i="12"/>
  <c r="AK81" i="12"/>
  <c r="AJ81" i="12"/>
  <c r="AI81" i="12"/>
  <c r="AH81" i="12"/>
  <c r="AG81" i="12"/>
  <c r="AF81" i="12"/>
  <c r="AE81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O81" i="12"/>
  <c r="N81" i="12"/>
  <c r="M81" i="12"/>
  <c r="L81" i="12"/>
  <c r="J81" i="12"/>
  <c r="I81" i="12"/>
  <c r="H81" i="12"/>
  <c r="G81" i="12"/>
  <c r="F81" i="12"/>
  <c r="E81" i="12"/>
  <c r="A81" i="12"/>
  <c r="CC80" i="12"/>
  <c r="CB80" i="12"/>
  <c r="CA80" i="12"/>
  <c r="BZ80" i="12"/>
  <c r="BY80" i="12"/>
  <c r="BX80" i="12"/>
  <c r="BW80" i="12"/>
  <c r="BV80" i="12"/>
  <c r="BU80" i="12"/>
  <c r="BS80" i="12"/>
  <c r="BR80" i="12"/>
  <c r="BQ80" i="12"/>
  <c r="BP80" i="12"/>
  <c r="BO80" i="12"/>
  <c r="BN80" i="12"/>
  <c r="BM80" i="12"/>
  <c r="BL80" i="12"/>
  <c r="BK80" i="12"/>
  <c r="BJ80" i="12"/>
  <c r="BI80" i="12"/>
  <c r="BH80" i="12"/>
  <c r="BG80" i="12"/>
  <c r="BE80" i="12"/>
  <c r="BD80" i="12"/>
  <c r="BC80" i="12"/>
  <c r="BB80" i="12"/>
  <c r="BA80" i="12"/>
  <c r="AZ80" i="12"/>
  <c r="AY80" i="12"/>
  <c r="AX80" i="12"/>
  <c r="AW80" i="12"/>
  <c r="AV80" i="12"/>
  <c r="AU80" i="12"/>
  <c r="AT80" i="12"/>
  <c r="AS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O80" i="12"/>
  <c r="N80" i="12"/>
  <c r="M80" i="12"/>
  <c r="L80" i="12"/>
  <c r="J80" i="12"/>
  <c r="I80" i="12"/>
  <c r="H80" i="12"/>
  <c r="G80" i="12"/>
  <c r="F80" i="12"/>
  <c r="E80" i="12"/>
  <c r="A80" i="12"/>
  <c r="CC79" i="12"/>
  <c r="CB79" i="12"/>
  <c r="CA79" i="12"/>
  <c r="BZ79" i="12"/>
  <c r="BY79" i="12"/>
  <c r="BX79" i="12"/>
  <c r="BW79" i="12"/>
  <c r="BV79" i="12"/>
  <c r="BU79" i="12"/>
  <c r="BS79" i="12"/>
  <c r="BR79" i="12"/>
  <c r="BQ79" i="12"/>
  <c r="BP79" i="12"/>
  <c r="BO79" i="12"/>
  <c r="BN79" i="12"/>
  <c r="BM79" i="12"/>
  <c r="BL79" i="12"/>
  <c r="BK79" i="12"/>
  <c r="BJ79" i="12"/>
  <c r="BI79" i="12"/>
  <c r="BH79" i="12"/>
  <c r="BG79" i="12"/>
  <c r="BE79" i="12"/>
  <c r="BD79" i="12"/>
  <c r="BC79" i="12"/>
  <c r="BB79" i="12"/>
  <c r="BA79" i="12"/>
  <c r="AZ79" i="12"/>
  <c r="AY79" i="12"/>
  <c r="AX79" i="12"/>
  <c r="AW79" i="12"/>
  <c r="AV79" i="12"/>
  <c r="AU79" i="12"/>
  <c r="AT79" i="12"/>
  <c r="AS79" i="12"/>
  <c r="AQ79" i="12"/>
  <c r="AP79" i="12"/>
  <c r="AO79" i="12"/>
  <c r="AN79" i="12"/>
  <c r="AM79" i="12"/>
  <c r="AL79" i="12"/>
  <c r="AK79" i="12"/>
  <c r="AJ79" i="12"/>
  <c r="AI79" i="12"/>
  <c r="AH79" i="12"/>
  <c r="AG79" i="12"/>
  <c r="AF79" i="12"/>
  <c r="AE79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O79" i="12"/>
  <c r="N79" i="12"/>
  <c r="M79" i="12"/>
  <c r="L79" i="12"/>
  <c r="J79" i="12"/>
  <c r="I79" i="12"/>
  <c r="H79" i="12"/>
  <c r="G79" i="12"/>
  <c r="F79" i="12"/>
  <c r="E79" i="12"/>
  <c r="A79" i="12"/>
  <c r="CC78" i="12"/>
  <c r="CB78" i="12"/>
  <c r="CA78" i="12"/>
  <c r="BZ78" i="12"/>
  <c r="BY78" i="12"/>
  <c r="BX78" i="12"/>
  <c r="BW78" i="12"/>
  <c r="BV78" i="12"/>
  <c r="BU78" i="12"/>
  <c r="BS78" i="12"/>
  <c r="BR78" i="12"/>
  <c r="BQ78" i="12"/>
  <c r="BP78" i="12"/>
  <c r="BO78" i="12"/>
  <c r="BN78" i="12"/>
  <c r="BM78" i="12"/>
  <c r="BL78" i="12"/>
  <c r="BK78" i="12"/>
  <c r="BJ78" i="12"/>
  <c r="BI78" i="12"/>
  <c r="BH78" i="12"/>
  <c r="BG78" i="12"/>
  <c r="BE78" i="12"/>
  <c r="BD78" i="12"/>
  <c r="BC78" i="12"/>
  <c r="BB78" i="12"/>
  <c r="BA78" i="12"/>
  <c r="AZ78" i="12"/>
  <c r="AY78" i="12"/>
  <c r="AX78" i="12"/>
  <c r="AW78" i="12"/>
  <c r="AV78" i="12"/>
  <c r="AU78" i="12"/>
  <c r="AT78" i="12"/>
  <c r="AS78" i="12"/>
  <c r="AQ78" i="12"/>
  <c r="AP78" i="12"/>
  <c r="AO78" i="12"/>
  <c r="AN78" i="12"/>
  <c r="AM78" i="12"/>
  <c r="AL78" i="12"/>
  <c r="AK78" i="12"/>
  <c r="AJ78" i="12"/>
  <c r="AI78" i="12"/>
  <c r="AH78" i="12"/>
  <c r="AG78" i="12"/>
  <c r="AF78" i="12"/>
  <c r="AE78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O78" i="12"/>
  <c r="N78" i="12"/>
  <c r="M78" i="12"/>
  <c r="L78" i="12"/>
  <c r="J78" i="12"/>
  <c r="I78" i="12"/>
  <c r="H78" i="12"/>
  <c r="G78" i="12"/>
  <c r="F78" i="12"/>
  <c r="E78" i="12"/>
  <c r="A78" i="12"/>
  <c r="CC77" i="12"/>
  <c r="CB77" i="12"/>
  <c r="CA77" i="12"/>
  <c r="BZ77" i="12"/>
  <c r="BY77" i="12"/>
  <c r="BX77" i="12"/>
  <c r="BW77" i="12"/>
  <c r="BV77" i="12"/>
  <c r="BU77" i="12"/>
  <c r="BS77" i="12"/>
  <c r="BR77" i="12"/>
  <c r="BQ77" i="12"/>
  <c r="BP77" i="12"/>
  <c r="BO77" i="12"/>
  <c r="BN77" i="12"/>
  <c r="BM77" i="12"/>
  <c r="BL77" i="12"/>
  <c r="BK77" i="12"/>
  <c r="BJ77" i="12"/>
  <c r="BI77" i="12"/>
  <c r="BH77" i="12"/>
  <c r="BG77" i="12"/>
  <c r="BE77" i="12"/>
  <c r="BD77" i="12"/>
  <c r="BC77" i="12"/>
  <c r="BB77" i="12"/>
  <c r="BA77" i="12"/>
  <c r="AZ77" i="12"/>
  <c r="AY77" i="12"/>
  <c r="AX77" i="12"/>
  <c r="AW77" i="12"/>
  <c r="AV77" i="12"/>
  <c r="AU77" i="12"/>
  <c r="AT77" i="12"/>
  <c r="AS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O77" i="12"/>
  <c r="N77" i="12"/>
  <c r="M77" i="12"/>
  <c r="L77" i="12"/>
  <c r="J77" i="12"/>
  <c r="I77" i="12"/>
  <c r="H77" i="12"/>
  <c r="G77" i="12"/>
  <c r="F77" i="12"/>
  <c r="E77" i="12"/>
  <c r="A77" i="12"/>
  <c r="CC76" i="12"/>
  <c r="CB76" i="12"/>
  <c r="CA76" i="12"/>
  <c r="BZ76" i="12"/>
  <c r="BY76" i="12"/>
  <c r="BX76" i="12"/>
  <c r="BW76" i="12"/>
  <c r="BV76" i="12"/>
  <c r="BU76" i="12"/>
  <c r="BS76" i="12"/>
  <c r="BR76" i="12"/>
  <c r="BQ76" i="12"/>
  <c r="BP76" i="12"/>
  <c r="BO76" i="12"/>
  <c r="BN76" i="12"/>
  <c r="BM76" i="12"/>
  <c r="BL76" i="12"/>
  <c r="BK76" i="12"/>
  <c r="BJ76" i="12"/>
  <c r="BI76" i="12"/>
  <c r="BH76" i="12"/>
  <c r="BG76" i="12"/>
  <c r="BE76" i="12"/>
  <c r="BD76" i="12"/>
  <c r="BC76" i="12"/>
  <c r="BB76" i="12"/>
  <c r="BA76" i="12"/>
  <c r="AZ76" i="12"/>
  <c r="AY76" i="12"/>
  <c r="AX76" i="12"/>
  <c r="AW76" i="12"/>
  <c r="AV76" i="12"/>
  <c r="AU76" i="12"/>
  <c r="AT76" i="12"/>
  <c r="AS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O76" i="12"/>
  <c r="N76" i="12"/>
  <c r="M76" i="12"/>
  <c r="L76" i="12"/>
  <c r="J76" i="12"/>
  <c r="I76" i="12"/>
  <c r="H76" i="12"/>
  <c r="G76" i="12"/>
  <c r="F76" i="12"/>
  <c r="E76" i="12"/>
  <c r="A76" i="12"/>
  <c r="CC75" i="12"/>
  <c r="CB75" i="12"/>
  <c r="CA75" i="12"/>
  <c r="BZ75" i="12"/>
  <c r="BY75" i="12"/>
  <c r="BX75" i="12"/>
  <c r="BW75" i="12"/>
  <c r="BV75" i="12"/>
  <c r="BU75" i="12"/>
  <c r="BS75" i="12"/>
  <c r="BR75" i="12"/>
  <c r="BQ75" i="12"/>
  <c r="BP75" i="12"/>
  <c r="BO75" i="12"/>
  <c r="BN75" i="12"/>
  <c r="BM75" i="12"/>
  <c r="BL75" i="12"/>
  <c r="BK75" i="12"/>
  <c r="BJ75" i="12"/>
  <c r="BI75" i="12"/>
  <c r="BH75" i="12"/>
  <c r="BG75" i="12"/>
  <c r="BE75" i="12"/>
  <c r="BD75" i="12"/>
  <c r="BC75" i="12"/>
  <c r="BB75" i="12"/>
  <c r="BA75" i="12"/>
  <c r="AZ75" i="12"/>
  <c r="AY75" i="12"/>
  <c r="AX75" i="12"/>
  <c r="AW75" i="12"/>
  <c r="AV75" i="12"/>
  <c r="AU75" i="12"/>
  <c r="AT75" i="12"/>
  <c r="AS75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O75" i="12"/>
  <c r="N75" i="12"/>
  <c r="M75" i="12"/>
  <c r="L75" i="12"/>
  <c r="J75" i="12"/>
  <c r="I75" i="12"/>
  <c r="H75" i="12"/>
  <c r="G75" i="12"/>
  <c r="F75" i="12"/>
  <c r="E75" i="12"/>
  <c r="A75" i="12"/>
  <c r="CC74" i="12"/>
  <c r="CB74" i="12"/>
  <c r="CA74" i="12"/>
  <c r="BZ74" i="12"/>
  <c r="BY74" i="12"/>
  <c r="BX74" i="12"/>
  <c r="BW74" i="12"/>
  <c r="BV74" i="12"/>
  <c r="BU74" i="12"/>
  <c r="BS74" i="12"/>
  <c r="BR74" i="12"/>
  <c r="BQ74" i="12"/>
  <c r="BP74" i="12"/>
  <c r="BO74" i="12"/>
  <c r="BN74" i="12"/>
  <c r="BM74" i="12"/>
  <c r="BL74" i="12"/>
  <c r="BK74" i="12"/>
  <c r="BJ74" i="12"/>
  <c r="BI74" i="12"/>
  <c r="BH74" i="12"/>
  <c r="BG74" i="12"/>
  <c r="BE74" i="12"/>
  <c r="BD74" i="12"/>
  <c r="BC74" i="12"/>
  <c r="BB74" i="12"/>
  <c r="BA74" i="12"/>
  <c r="AZ74" i="12"/>
  <c r="AY74" i="12"/>
  <c r="AX74" i="12"/>
  <c r="AW74" i="12"/>
  <c r="AV74" i="12"/>
  <c r="AU74" i="12"/>
  <c r="AT74" i="12"/>
  <c r="AS74" i="12"/>
  <c r="AQ74" i="12"/>
  <c r="AP74" i="12"/>
  <c r="AO74" i="12"/>
  <c r="AN74" i="12"/>
  <c r="AM74" i="12"/>
  <c r="AL74" i="12"/>
  <c r="AK74" i="12"/>
  <c r="AJ74" i="12"/>
  <c r="AI74" i="12"/>
  <c r="AH74" i="12"/>
  <c r="AG74" i="12"/>
  <c r="AF74" i="12"/>
  <c r="AE74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O74" i="12"/>
  <c r="N74" i="12"/>
  <c r="M74" i="12"/>
  <c r="L74" i="12"/>
  <c r="J74" i="12"/>
  <c r="I74" i="12"/>
  <c r="H74" i="12"/>
  <c r="G74" i="12"/>
  <c r="F74" i="12"/>
  <c r="E74" i="12"/>
  <c r="A74" i="12"/>
  <c r="CC73" i="12"/>
  <c r="CB73" i="12"/>
  <c r="CA73" i="12"/>
  <c r="BZ73" i="12"/>
  <c r="BY73" i="12"/>
  <c r="BX73" i="12"/>
  <c r="BW73" i="12"/>
  <c r="BV73" i="12"/>
  <c r="BU73" i="12"/>
  <c r="BS73" i="12"/>
  <c r="BR73" i="12"/>
  <c r="BQ73" i="12"/>
  <c r="BP73" i="12"/>
  <c r="BO73" i="12"/>
  <c r="BN73" i="12"/>
  <c r="BM73" i="12"/>
  <c r="BL73" i="12"/>
  <c r="BK73" i="12"/>
  <c r="BJ73" i="12"/>
  <c r="BI73" i="12"/>
  <c r="BH73" i="12"/>
  <c r="BG73" i="12"/>
  <c r="BE73" i="12"/>
  <c r="BD73" i="12"/>
  <c r="BC73" i="12"/>
  <c r="BB73" i="12"/>
  <c r="BA73" i="12"/>
  <c r="AZ73" i="12"/>
  <c r="AY73" i="12"/>
  <c r="AX73" i="12"/>
  <c r="AW73" i="12"/>
  <c r="AV73" i="12"/>
  <c r="AU73" i="12"/>
  <c r="AT73" i="12"/>
  <c r="AS73" i="12"/>
  <c r="AQ73" i="12"/>
  <c r="AP73" i="12"/>
  <c r="AO73" i="12"/>
  <c r="AN73" i="12"/>
  <c r="AM73" i="12"/>
  <c r="AL73" i="12"/>
  <c r="AK73" i="12"/>
  <c r="AJ73" i="12"/>
  <c r="AI73" i="12"/>
  <c r="AH73" i="12"/>
  <c r="AG73" i="12"/>
  <c r="AF73" i="12"/>
  <c r="AE73" i="12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O73" i="12"/>
  <c r="N73" i="12"/>
  <c r="M73" i="12"/>
  <c r="L73" i="12"/>
  <c r="J73" i="12"/>
  <c r="I73" i="12"/>
  <c r="H73" i="12"/>
  <c r="G73" i="12"/>
  <c r="F73" i="12"/>
  <c r="E73" i="12"/>
  <c r="A73" i="12"/>
  <c r="CC72" i="12"/>
  <c r="CB72" i="12"/>
  <c r="CA72" i="12"/>
  <c r="BZ72" i="12"/>
  <c r="BY72" i="12"/>
  <c r="BX72" i="12"/>
  <c r="BW72" i="12"/>
  <c r="BV72" i="12"/>
  <c r="BU72" i="12"/>
  <c r="BS72" i="12"/>
  <c r="BR72" i="12"/>
  <c r="BQ72" i="12"/>
  <c r="BP72" i="12"/>
  <c r="BO72" i="12"/>
  <c r="BN72" i="12"/>
  <c r="BM72" i="12"/>
  <c r="BL72" i="12"/>
  <c r="BK72" i="12"/>
  <c r="BJ72" i="12"/>
  <c r="BI72" i="12"/>
  <c r="BH72" i="12"/>
  <c r="BG72" i="12"/>
  <c r="BE72" i="12"/>
  <c r="BD72" i="12"/>
  <c r="BC72" i="12"/>
  <c r="BB72" i="12"/>
  <c r="BA72" i="12"/>
  <c r="AZ72" i="12"/>
  <c r="AY72" i="12"/>
  <c r="AX72" i="12"/>
  <c r="AW72" i="12"/>
  <c r="AV72" i="12"/>
  <c r="AU72" i="12"/>
  <c r="AT72" i="12"/>
  <c r="AS72" i="12"/>
  <c r="AQ72" i="12"/>
  <c r="AP72" i="12"/>
  <c r="AO72" i="12"/>
  <c r="AN72" i="12"/>
  <c r="AM72" i="12"/>
  <c r="AL72" i="12"/>
  <c r="AK72" i="12"/>
  <c r="AJ72" i="12"/>
  <c r="AI72" i="12"/>
  <c r="AH72" i="12"/>
  <c r="AG72" i="12"/>
  <c r="AF72" i="12"/>
  <c r="AE72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O72" i="12"/>
  <c r="N72" i="12"/>
  <c r="M72" i="12"/>
  <c r="L72" i="12"/>
  <c r="J72" i="12"/>
  <c r="I72" i="12"/>
  <c r="H72" i="12"/>
  <c r="G72" i="12"/>
  <c r="F72" i="12"/>
  <c r="E72" i="12"/>
  <c r="A72" i="12"/>
  <c r="CC71" i="12"/>
  <c r="CB71" i="12"/>
  <c r="CA71" i="12"/>
  <c r="BZ71" i="12"/>
  <c r="BY71" i="12"/>
  <c r="BX71" i="12"/>
  <c r="BW71" i="12"/>
  <c r="BV71" i="12"/>
  <c r="BU71" i="12"/>
  <c r="BS71" i="12"/>
  <c r="BR71" i="12"/>
  <c r="BQ71" i="12"/>
  <c r="BP71" i="12"/>
  <c r="BO71" i="12"/>
  <c r="BN71" i="12"/>
  <c r="BM71" i="12"/>
  <c r="BL71" i="12"/>
  <c r="BK71" i="12"/>
  <c r="BJ71" i="12"/>
  <c r="BI71" i="12"/>
  <c r="BH71" i="12"/>
  <c r="BG71" i="12"/>
  <c r="BE71" i="12"/>
  <c r="BD71" i="12"/>
  <c r="BC71" i="12"/>
  <c r="BB71" i="12"/>
  <c r="BA71" i="12"/>
  <c r="AZ71" i="12"/>
  <c r="AY71" i="12"/>
  <c r="AX71" i="12"/>
  <c r="AW71" i="12"/>
  <c r="AV71" i="12"/>
  <c r="AU71" i="12"/>
  <c r="AT71" i="12"/>
  <c r="AS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O71" i="12"/>
  <c r="N71" i="12"/>
  <c r="M71" i="12"/>
  <c r="L71" i="12"/>
  <c r="J71" i="12"/>
  <c r="I71" i="12"/>
  <c r="H71" i="12"/>
  <c r="G71" i="12"/>
  <c r="F71" i="12"/>
  <c r="E71" i="12"/>
  <c r="A71" i="12"/>
  <c r="CC70" i="12"/>
  <c r="CB70" i="12"/>
  <c r="CA70" i="12"/>
  <c r="BZ70" i="12"/>
  <c r="BY70" i="12"/>
  <c r="BX70" i="12"/>
  <c r="BW70" i="12"/>
  <c r="BV70" i="12"/>
  <c r="BU70" i="12"/>
  <c r="BS70" i="12"/>
  <c r="BR70" i="12"/>
  <c r="BQ70" i="12"/>
  <c r="BP70" i="12"/>
  <c r="BO70" i="12"/>
  <c r="BN70" i="12"/>
  <c r="BM70" i="12"/>
  <c r="BL70" i="12"/>
  <c r="BK70" i="12"/>
  <c r="BJ70" i="12"/>
  <c r="BI70" i="12"/>
  <c r="BH70" i="12"/>
  <c r="BG70" i="12"/>
  <c r="BE70" i="12"/>
  <c r="BD70" i="12"/>
  <c r="BC70" i="12"/>
  <c r="BB70" i="12"/>
  <c r="BA70" i="12"/>
  <c r="AZ70" i="12"/>
  <c r="AY70" i="12"/>
  <c r="AX70" i="12"/>
  <c r="AW70" i="12"/>
  <c r="AV70" i="12"/>
  <c r="AU70" i="12"/>
  <c r="AT70" i="12"/>
  <c r="AS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O70" i="12"/>
  <c r="N70" i="12"/>
  <c r="M70" i="12"/>
  <c r="L70" i="12"/>
  <c r="J70" i="12"/>
  <c r="I70" i="12"/>
  <c r="H70" i="12"/>
  <c r="G70" i="12"/>
  <c r="F70" i="12"/>
  <c r="E70" i="12"/>
  <c r="A70" i="12"/>
  <c r="CC69" i="12"/>
  <c r="CB69" i="12"/>
  <c r="CA69" i="12"/>
  <c r="BZ69" i="12"/>
  <c r="BY69" i="12"/>
  <c r="BX69" i="12"/>
  <c r="BW69" i="12"/>
  <c r="BV69" i="12"/>
  <c r="BU69" i="12"/>
  <c r="BS69" i="12"/>
  <c r="BR69" i="12"/>
  <c r="BQ69" i="12"/>
  <c r="BP69" i="12"/>
  <c r="BO69" i="12"/>
  <c r="BN69" i="12"/>
  <c r="BM69" i="12"/>
  <c r="BL69" i="12"/>
  <c r="BK69" i="12"/>
  <c r="BJ69" i="12"/>
  <c r="BI69" i="12"/>
  <c r="BH69" i="12"/>
  <c r="BG69" i="12"/>
  <c r="BE69" i="12"/>
  <c r="BD69" i="12"/>
  <c r="BC69" i="12"/>
  <c r="BB69" i="12"/>
  <c r="BA69" i="12"/>
  <c r="AZ69" i="12"/>
  <c r="AY69" i="12"/>
  <c r="AX69" i="12"/>
  <c r="AW69" i="12"/>
  <c r="AV69" i="12"/>
  <c r="AU69" i="12"/>
  <c r="AT69" i="12"/>
  <c r="AS69" i="12"/>
  <c r="AQ69" i="12"/>
  <c r="AP69" i="12"/>
  <c r="AO69" i="12"/>
  <c r="AN69" i="12"/>
  <c r="AM69" i="12"/>
  <c r="AL69" i="12"/>
  <c r="AK69" i="12"/>
  <c r="AJ69" i="12"/>
  <c r="AI69" i="12"/>
  <c r="AH69" i="12"/>
  <c r="AG69" i="12"/>
  <c r="AF69" i="12"/>
  <c r="AE69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O69" i="12"/>
  <c r="N69" i="12"/>
  <c r="M69" i="12"/>
  <c r="L69" i="12"/>
  <c r="J69" i="12"/>
  <c r="I69" i="12"/>
  <c r="H69" i="12"/>
  <c r="G69" i="12"/>
  <c r="F69" i="12"/>
  <c r="E69" i="12"/>
  <c r="A69" i="12"/>
  <c r="CC68" i="12"/>
  <c r="CB68" i="12"/>
  <c r="CA68" i="12"/>
  <c r="BZ68" i="12"/>
  <c r="BY68" i="12"/>
  <c r="BX68" i="12"/>
  <c r="BW68" i="12"/>
  <c r="BV68" i="12"/>
  <c r="BU68" i="12"/>
  <c r="BS68" i="12"/>
  <c r="BR68" i="12"/>
  <c r="BQ68" i="12"/>
  <c r="BP68" i="12"/>
  <c r="BO68" i="12"/>
  <c r="BN68" i="12"/>
  <c r="BM68" i="12"/>
  <c r="BL68" i="12"/>
  <c r="BK68" i="12"/>
  <c r="BJ68" i="12"/>
  <c r="BI68" i="12"/>
  <c r="BH68" i="12"/>
  <c r="BG68" i="12"/>
  <c r="BE68" i="12"/>
  <c r="BD68" i="12"/>
  <c r="BC68" i="12"/>
  <c r="BB68" i="12"/>
  <c r="BA68" i="12"/>
  <c r="AZ68" i="12"/>
  <c r="AY68" i="12"/>
  <c r="AX68" i="12"/>
  <c r="AW68" i="12"/>
  <c r="AV68" i="12"/>
  <c r="AU68" i="12"/>
  <c r="AT68" i="12"/>
  <c r="AS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O68" i="12"/>
  <c r="N68" i="12"/>
  <c r="M68" i="12"/>
  <c r="L68" i="12"/>
  <c r="J68" i="12"/>
  <c r="I68" i="12"/>
  <c r="H68" i="12"/>
  <c r="G68" i="12"/>
  <c r="F68" i="12"/>
  <c r="E68" i="12"/>
  <c r="A68" i="12"/>
  <c r="CC67" i="12"/>
  <c r="CB67" i="12"/>
  <c r="CA67" i="12"/>
  <c r="BZ67" i="12"/>
  <c r="BY67" i="12"/>
  <c r="BX67" i="12"/>
  <c r="BW67" i="12"/>
  <c r="BV67" i="12"/>
  <c r="BU67" i="12"/>
  <c r="BS67" i="12"/>
  <c r="BR67" i="12"/>
  <c r="BQ67" i="12"/>
  <c r="BP67" i="12"/>
  <c r="BO67" i="12"/>
  <c r="BN67" i="12"/>
  <c r="BM67" i="12"/>
  <c r="BL67" i="12"/>
  <c r="BK67" i="12"/>
  <c r="BJ67" i="12"/>
  <c r="BI67" i="12"/>
  <c r="BH67" i="12"/>
  <c r="BG67" i="12"/>
  <c r="BE67" i="12"/>
  <c r="BD67" i="12"/>
  <c r="BC67" i="12"/>
  <c r="BB67" i="12"/>
  <c r="BA67" i="12"/>
  <c r="AZ67" i="12"/>
  <c r="AY67" i="12"/>
  <c r="AX67" i="12"/>
  <c r="AW67" i="12"/>
  <c r="AV67" i="12"/>
  <c r="AU67" i="12"/>
  <c r="AT67" i="12"/>
  <c r="AS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O67" i="12"/>
  <c r="N67" i="12"/>
  <c r="M67" i="12"/>
  <c r="L67" i="12"/>
  <c r="J67" i="12"/>
  <c r="I67" i="12"/>
  <c r="H67" i="12"/>
  <c r="G67" i="12"/>
  <c r="F67" i="12"/>
  <c r="E67" i="12"/>
  <c r="A67" i="12"/>
  <c r="CC66" i="12"/>
  <c r="CB66" i="12"/>
  <c r="CA66" i="12"/>
  <c r="BZ66" i="12"/>
  <c r="BY66" i="12"/>
  <c r="BX66" i="12"/>
  <c r="BW66" i="12"/>
  <c r="BV66" i="12"/>
  <c r="BU66" i="12"/>
  <c r="BS66" i="12"/>
  <c r="BR66" i="12"/>
  <c r="BQ66" i="12"/>
  <c r="BP66" i="12"/>
  <c r="BO66" i="12"/>
  <c r="BN66" i="12"/>
  <c r="BM66" i="12"/>
  <c r="BL66" i="12"/>
  <c r="BK66" i="12"/>
  <c r="BJ66" i="12"/>
  <c r="BI66" i="12"/>
  <c r="BH66" i="12"/>
  <c r="BG66" i="12"/>
  <c r="BE66" i="12"/>
  <c r="BD66" i="12"/>
  <c r="BC66" i="12"/>
  <c r="BB66" i="12"/>
  <c r="BA66" i="12"/>
  <c r="AZ66" i="12"/>
  <c r="AY66" i="12"/>
  <c r="AX66" i="12"/>
  <c r="AW66" i="12"/>
  <c r="AV66" i="12"/>
  <c r="AU66" i="12"/>
  <c r="AT66" i="12"/>
  <c r="AS66" i="12"/>
  <c r="AQ66" i="12"/>
  <c r="AP66" i="12"/>
  <c r="AO66" i="12"/>
  <c r="AN66" i="12"/>
  <c r="AM66" i="12"/>
  <c r="AL66" i="12"/>
  <c r="AK66" i="12"/>
  <c r="AJ66" i="12"/>
  <c r="AI66" i="12"/>
  <c r="AH66" i="12"/>
  <c r="AG66" i="12"/>
  <c r="AF66" i="12"/>
  <c r="AE66" i="12"/>
  <c r="AC66" i="12"/>
  <c r="AB66" i="12"/>
  <c r="AA66" i="12"/>
  <c r="Z66" i="12"/>
  <c r="Y66" i="12"/>
  <c r="X66" i="12"/>
  <c r="W66" i="12"/>
  <c r="V66" i="12"/>
  <c r="U66" i="12"/>
  <c r="T66" i="12"/>
  <c r="S66" i="12"/>
  <c r="R66" i="12"/>
  <c r="Q66" i="12"/>
  <c r="O66" i="12"/>
  <c r="N66" i="12"/>
  <c r="M66" i="12"/>
  <c r="L66" i="12"/>
  <c r="J66" i="12"/>
  <c r="I66" i="12"/>
  <c r="H66" i="12"/>
  <c r="G66" i="12"/>
  <c r="F66" i="12"/>
  <c r="E66" i="12"/>
  <c r="A66" i="12"/>
  <c r="CC65" i="12"/>
  <c r="CB65" i="12"/>
  <c r="CA65" i="12"/>
  <c r="BZ65" i="12"/>
  <c r="BY65" i="12"/>
  <c r="BX65" i="12"/>
  <c r="BW65" i="12"/>
  <c r="BV65" i="12"/>
  <c r="BU65" i="12"/>
  <c r="BS65" i="12"/>
  <c r="BR65" i="12"/>
  <c r="BQ65" i="12"/>
  <c r="BP65" i="12"/>
  <c r="BO65" i="12"/>
  <c r="BN65" i="12"/>
  <c r="BM65" i="12"/>
  <c r="BL65" i="12"/>
  <c r="BK65" i="12"/>
  <c r="BJ65" i="12"/>
  <c r="BI65" i="12"/>
  <c r="BH65" i="12"/>
  <c r="BG65" i="12"/>
  <c r="BE65" i="12"/>
  <c r="BD65" i="12"/>
  <c r="BC65" i="12"/>
  <c r="BB65" i="12"/>
  <c r="BA65" i="12"/>
  <c r="AZ65" i="12"/>
  <c r="AY65" i="12"/>
  <c r="AX65" i="12"/>
  <c r="AW65" i="12"/>
  <c r="AV65" i="12"/>
  <c r="AU65" i="12"/>
  <c r="AT65" i="12"/>
  <c r="AS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O65" i="12"/>
  <c r="N65" i="12"/>
  <c r="M65" i="12"/>
  <c r="L65" i="12"/>
  <c r="J65" i="12"/>
  <c r="I65" i="12"/>
  <c r="H65" i="12"/>
  <c r="G65" i="12"/>
  <c r="F65" i="12"/>
  <c r="E65" i="12"/>
  <c r="A65" i="12"/>
  <c r="CC64" i="12"/>
  <c r="CB64" i="12"/>
  <c r="CA64" i="12"/>
  <c r="BZ64" i="12"/>
  <c r="BY64" i="12"/>
  <c r="BX64" i="12"/>
  <c r="BW64" i="12"/>
  <c r="BV64" i="12"/>
  <c r="BU64" i="12"/>
  <c r="BS64" i="12"/>
  <c r="BR64" i="12"/>
  <c r="BQ64" i="12"/>
  <c r="BP64" i="12"/>
  <c r="BO64" i="12"/>
  <c r="BN64" i="12"/>
  <c r="BM64" i="12"/>
  <c r="BL64" i="12"/>
  <c r="BK64" i="12"/>
  <c r="BJ64" i="12"/>
  <c r="BI64" i="12"/>
  <c r="BH64" i="12"/>
  <c r="BG64" i="12"/>
  <c r="BE64" i="12"/>
  <c r="BD64" i="12"/>
  <c r="BC64" i="12"/>
  <c r="BB64" i="12"/>
  <c r="BA64" i="12"/>
  <c r="AZ64" i="12"/>
  <c r="AY64" i="12"/>
  <c r="AX64" i="12"/>
  <c r="AW64" i="12"/>
  <c r="AV64" i="12"/>
  <c r="AU64" i="12"/>
  <c r="AT64" i="12"/>
  <c r="AS64" i="12"/>
  <c r="AQ64" i="12"/>
  <c r="AP64" i="12"/>
  <c r="AO64" i="12"/>
  <c r="AN64" i="12"/>
  <c r="AM64" i="12"/>
  <c r="AL64" i="12"/>
  <c r="AK64" i="12"/>
  <c r="AJ64" i="12"/>
  <c r="AI64" i="12"/>
  <c r="AH64" i="12"/>
  <c r="AG64" i="12"/>
  <c r="AF64" i="12"/>
  <c r="AE64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O64" i="12"/>
  <c r="N64" i="12"/>
  <c r="M64" i="12"/>
  <c r="L64" i="12"/>
  <c r="J64" i="12"/>
  <c r="I64" i="12"/>
  <c r="H64" i="12"/>
  <c r="G64" i="12"/>
  <c r="F64" i="12"/>
  <c r="E64" i="12"/>
  <c r="A64" i="12"/>
  <c r="CC63" i="12"/>
  <c r="CB63" i="12"/>
  <c r="CA63" i="12"/>
  <c r="BZ63" i="12"/>
  <c r="BY63" i="12"/>
  <c r="BX63" i="12"/>
  <c r="BW63" i="12"/>
  <c r="BV63" i="12"/>
  <c r="BU63" i="12"/>
  <c r="BS63" i="12"/>
  <c r="BR63" i="12"/>
  <c r="BQ63" i="12"/>
  <c r="BP63" i="12"/>
  <c r="BO63" i="12"/>
  <c r="BN63" i="12"/>
  <c r="BM63" i="12"/>
  <c r="BL63" i="12"/>
  <c r="BK63" i="12"/>
  <c r="BJ63" i="12"/>
  <c r="BI63" i="12"/>
  <c r="BH63" i="12"/>
  <c r="BG63" i="12"/>
  <c r="BE63" i="12"/>
  <c r="BD63" i="12"/>
  <c r="BC63" i="12"/>
  <c r="BB63" i="12"/>
  <c r="BA63" i="12"/>
  <c r="AZ63" i="12"/>
  <c r="AY63" i="12"/>
  <c r="AX63" i="12"/>
  <c r="AW63" i="12"/>
  <c r="AV63" i="12"/>
  <c r="AU63" i="12"/>
  <c r="AT63" i="12"/>
  <c r="AS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O63" i="12"/>
  <c r="N63" i="12"/>
  <c r="M63" i="12"/>
  <c r="L63" i="12"/>
  <c r="J63" i="12"/>
  <c r="I63" i="12"/>
  <c r="H63" i="12"/>
  <c r="G63" i="12"/>
  <c r="F63" i="12"/>
  <c r="E63" i="12"/>
  <c r="A63" i="12"/>
  <c r="CC62" i="12"/>
  <c r="CB62" i="12"/>
  <c r="CA62" i="12"/>
  <c r="BZ62" i="12"/>
  <c r="BY62" i="12"/>
  <c r="BX62" i="12"/>
  <c r="BW62" i="12"/>
  <c r="BV62" i="12"/>
  <c r="BU62" i="12"/>
  <c r="BS62" i="12"/>
  <c r="BR62" i="12"/>
  <c r="BQ62" i="12"/>
  <c r="BP62" i="12"/>
  <c r="BO62" i="12"/>
  <c r="BN62" i="12"/>
  <c r="BM62" i="12"/>
  <c r="BL62" i="12"/>
  <c r="BK62" i="12"/>
  <c r="BJ62" i="12"/>
  <c r="BI62" i="12"/>
  <c r="BH62" i="12"/>
  <c r="BG62" i="12"/>
  <c r="BE62" i="12"/>
  <c r="BD62" i="12"/>
  <c r="BC62" i="12"/>
  <c r="BB62" i="12"/>
  <c r="BA62" i="12"/>
  <c r="AZ62" i="12"/>
  <c r="AY62" i="12"/>
  <c r="AX62" i="12"/>
  <c r="AW62" i="12"/>
  <c r="AV62" i="12"/>
  <c r="AU62" i="12"/>
  <c r="AT62" i="12"/>
  <c r="AS62" i="12"/>
  <c r="AQ62" i="12"/>
  <c r="AP62" i="12"/>
  <c r="AO62" i="12"/>
  <c r="AN62" i="12"/>
  <c r="AM62" i="12"/>
  <c r="AL62" i="12"/>
  <c r="AK62" i="12"/>
  <c r="AJ62" i="12"/>
  <c r="AI62" i="12"/>
  <c r="AH62" i="12"/>
  <c r="AG62" i="12"/>
  <c r="AF62" i="12"/>
  <c r="AE62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O62" i="12"/>
  <c r="N62" i="12"/>
  <c r="M62" i="12"/>
  <c r="L62" i="12"/>
  <c r="J62" i="12"/>
  <c r="I62" i="12"/>
  <c r="H62" i="12"/>
  <c r="G62" i="12"/>
  <c r="F62" i="12"/>
  <c r="E62" i="12"/>
  <c r="A62" i="12"/>
  <c r="CC61" i="12"/>
  <c r="CB61" i="12"/>
  <c r="CA61" i="12"/>
  <c r="BZ61" i="12"/>
  <c r="BY61" i="12"/>
  <c r="BX61" i="12"/>
  <c r="BW61" i="12"/>
  <c r="BV61" i="12"/>
  <c r="BU61" i="12"/>
  <c r="BS61" i="12"/>
  <c r="BR61" i="12"/>
  <c r="BQ61" i="12"/>
  <c r="BP61" i="12"/>
  <c r="BO61" i="12"/>
  <c r="BN61" i="12"/>
  <c r="BM61" i="12"/>
  <c r="BL61" i="12"/>
  <c r="BK61" i="12"/>
  <c r="BJ61" i="12"/>
  <c r="BI61" i="12"/>
  <c r="BH61" i="12"/>
  <c r="BG61" i="12"/>
  <c r="BE61" i="12"/>
  <c r="BD61" i="12"/>
  <c r="BC61" i="12"/>
  <c r="BB61" i="12"/>
  <c r="BA61" i="12"/>
  <c r="AZ61" i="12"/>
  <c r="AY61" i="12"/>
  <c r="AX61" i="12"/>
  <c r="AW61" i="12"/>
  <c r="AV61" i="12"/>
  <c r="AU61" i="12"/>
  <c r="AT61" i="12"/>
  <c r="AS61" i="12"/>
  <c r="AQ61" i="12"/>
  <c r="AP61" i="12"/>
  <c r="AO61" i="12"/>
  <c r="AN61" i="12"/>
  <c r="AM61" i="12"/>
  <c r="AL61" i="12"/>
  <c r="AK61" i="12"/>
  <c r="AJ61" i="12"/>
  <c r="AI61" i="12"/>
  <c r="AH61" i="12"/>
  <c r="AG61" i="12"/>
  <c r="AF61" i="12"/>
  <c r="AE61" i="12"/>
  <c r="AC61" i="12"/>
  <c r="AB61" i="12"/>
  <c r="AA61" i="12"/>
  <c r="Z61" i="12"/>
  <c r="Y61" i="12"/>
  <c r="X61" i="12"/>
  <c r="W61" i="12"/>
  <c r="V61" i="12"/>
  <c r="U61" i="12"/>
  <c r="T61" i="12"/>
  <c r="S61" i="12"/>
  <c r="R61" i="12"/>
  <c r="Q61" i="12"/>
  <c r="O61" i="12"/>
  <c r="N61" i="12"/>
  <c r="M61" i="12"/>
  <c r="L61" i="12"/>
  <c r="J61" i="12"/>
  <c r="I61" i="12"/>
  <c r="H61" i="12"/>
  <c r="G61" i="12"/>
  <c r="F61" i="12"/>
  <c r="E61" i="12"/>
  <c r="A61" i="12"/>
  <c r="CC60" i="12"/>
  <c r="CB60" i="12"/>
  <c r="CA60" i="12"/>
  <c r="BZ60" i="12"/>
  <c r="BY60" i="12"/>
  <c r="BX60" i="12"/>
  <c r="BW60" i="12"/>
  <c r="BV60" i="12"/>
  <c r="BU60" i="12"/>
  <c r="BS60" i="12"/>
  <c r="BR60" i="12"/>
  <c r="BQ60" i="12"/>
  <c r="BP60" i="12"/>
  <c r="BO60" i="12"/>
  <c r="BN60" i="12"/>
  <c r="BM60" i="12"/>
  <c r="BL60" i="12"/>
  <c r="BK60" i="12"/>
  <c r="BJ60" i="12"/>
  <c r="BI60" i="12"/>
  <c r="BH60" i="12"/>
  <c r="BG60" i="12"/>
  <c r="BE60" i="12"/>
  <c r="BD60" i="12"/>
  <c r="BC60" i="12"/>
  <c r="BB60" i="12"/>
  <c r="BA60" i="12"/>
  <c r="AZ60" i="12"/>
  <c r="AY60" i="12"/>
  <c r="AX60" i="12"/>
  <c r="AW60" i="12"/>
  <c r="AV60" i="12"/>
  <c r="AU60" i="12"/>
  <c r="AT60" i="12"/>
  <c r="AS60" i="12"/>
  <c r="AQ60" i="12"/>
  <c r="AP60" i="12"/>
  <c r="AO60" i="12"/>
  <c r="AN60" i="12"/>
  <c r="AM60" i="12"/>
  <c r="AL60" i="12"/>
  <c r="AK60" i="12"/>
  <c r="AJ60" i="12"/>
  <c r="AI60" i="12"/>
  <c r="AH60" i="12"/>
  <c r="AG60" i="12"/>
  <c r="AF60" i="12"/>
  <c r="AE60" i="12"/>
  <c r="AC60" i="12"/>
  <c r="AB60" i="12"/>
  <c r="AA60" i="12"/>
  <c r="Z60" i="12"/>
  <c r="Y60" i="12"/>
  <c r="X60" i="12"/>
  <c r="W60" i="12"/>
  <c r="V60" i="12"/>
  <c r="U60" i="12"/>
  <c r="T60" i="12"/>
  <c r="S60" i="12"/>
  <c r="R60" i="12"/>
  <c r="Q60" i="12"/>
  <c r="O60" i="12"/>
  <c r="N60" i="12"/>
  <c r="M60" i="12"/>
  <c r="L60" i="12"/>
  <c r="J60" i="12"/>
  <c r="I60" i="12"/>
  <c r="H60" i="12"/>
  <c r="G60" i="12"/>
  <c r="F60" i="12"/>
  <c r="E60" i="12"/>
  <c r="A60" i="12"/>
  <c r="CC59" i="12"/>
  <c r="CB59" i="12"/>
  <c r="CA59" i="12"/>
  <c r="BZ59" i="12"/>
  <c r="BY59" i="12"/>
  <c r="BX59" i="12"/>
  <c r="BW59" i="12"/>
  <c r="BV59" i="12"/>
  <c r="BU59" i="12"/>
  <c r="BS59" i="12"/>
  <c r="BR59" i="12"/>
  <c r="BQ59" i="12"/>
  <c r="BP59" i="12"/>
  <c r="BO59" i="12"/>
  <c r="BN59" i="12"/>
  <c r="BM59" i="12"/>
  <c r="BL59" i="12"/>
  <c r="BK59" i="12"/>
  <c r="BJ59" i="12"/>
  <c r="BI59" i="12"/>
  <c r="BH59" i="12"/>
  <c r="BG59" i="12"/>
  <c r="BE59" i="12"/>
  <c r="BD59" i="12"/>
  <c r="BC59" i="12"/>
  <c r="BB59" i="12"/>
  <c r="BA59" i="12"/>
  <c r="AZ59" i="12"/>
  <c r="AY59" i="12"/>
  <c r="AX59" i="12"/>
  <c r="AW59" i="12"/>
  <c r="AV59" i="12"/>
  <c r="AU59" i="12"/>
  <c r="AT59" i="12"/>
  <c r="AS59" i="12"/>
  <c r="AQ59" i="12"/>
  <c r="AP59" i="12"/>
  <c r="AO59" i="12"/>
  <c r="AN59" i="12"/>
  <c r="AM59" i="12"/>
  <c r="AL59" i="12"/>
  <c r="AK59" i="12"/>
  <c r="AJ59" i="12"/>
  <c r="AI59" i="12"/>
  <c r="AH59" i="12"/>
  <c r="AG59" i="12"/>
  <c r="AF59" i="12"/>
  <c r="AE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O59" i="12"/>
  <c r="N59" i="12"/>
  <c r="M59" i="12"/>
  <c r="L59" i="12"/>
  <c r="J59" i="12"/>
  <c r="I59" i="12"/>
  <c r="H59" i="12"/>
  <c r="G59" i="12"/>
  <c r="F59" i="12"/>
  <c r="E59" i="12"/>
  <c r="A59" i="12"/>
  <c r="CC58" i="12"/>
  <c r="CB58" i="12"/>
  <c r="CA58" i="12"/>
  <c r="BZ58" i="12"/>
  <c r="BY58" i="12"/>
  <c r="BX58" i="12"/>
  <c r="BW58" i="12"/>
  <c r="BV58" i="12"/>
  <c r="BU58" i="12"/>
  <c r="BS58" i="12"/>
  <c r="BR58" i="12"/>
  <c r="BQ58" i="12"/>
  <c r="BP58" i="12"/>
  <c r="BO58" i="12"/>
  <c r="BN58" i="12"/>
  <c r="BM58" i="12"/>
  <c r="BL58" i="12"/>
  <c r="BK58" i="12"/>
  <c r="BJ58" i="12"/>
  <c r="BI58" i="12"/>
  <c r="BH58" i="12"/>
  <c r="BG58" i="12"/>
  <c r="BE58" i="12"/>
  <c r="BD58" i="12"/>
  <c r="BC58" i="12"/>
  <c r="BB58" i="12"/>
  <c r="BA58" i="12"/>
  <c r="AZ58" i="12"/>
  <c r="AY58" i="12"/>
  <c r="AX58" i="12"/>
  <c r="AW58" i="12"/>
  <c r="AV58" i="12"/>
  <c r="AU58" i="12"/>
  <c r="AT58" i="12"/>
  <c r="AS58" i="12"/>
  <c r="AQ58" i="12"/>
  <c r="AP58" i="12"/>
  <c r="AO58" i="12"/>
  <c r="AN58" i="12"/>
  <c r="AM58" i="12"/>
  <c r="AL58" i="12"/>
  <c r="AK58" i="12"/>
  <c r="AJ58" i="12"/>
  <c r="AI58" i="12"/>
  <c r="AH58" i="12"/>
  <c r="AG58" i="12"/>
  <c r="AF58" i="12"/>
  <c r="AE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O58" i="12"/>
  <c r="N58" i="12"/>
  <c r="M58" i="12"/>
  <c r="L58" i="12"/>
  <c r="J58" i="12"/>
  <c r="I58" i="12"/>
  <c r="H58" i="12"/>
  <c r="G58" i="12"/>
  <c r="F58" i="12"/>
  <c r="E58" i="12"/>
  <c r="A58" i="12"/>
  <c r="CC57" i="12"/>
  <c r="CB57" i="12"/>
  <c r="CA57" i="12"/>
  <c r="BZ57" i="12"/>
  <c r="BY57" i="12"/>
  <c r="BX57" i="12"/>
  <c r="BW57" i="12"/>
  <c r="BV57" i="12"/>
  <c r="BU57" i="12"/>
  <c r="BS57" i="12"/>
  <c r="BR57" i="12"/>
  <c r="BQ57" i="12"/>
  <c r="BP57" i="12"/>
  <c r="BO57" i="12"/>
  <c r="BN57" i="12"/>
  <c r="BM57" i="12"/>
  <c r="BL57" i="12"/>
  <c r="BK57" i="12"/>
  <c r="BJ57" i="12"/>
  <c r="BI57" i="12"/>
  <c r="BH57" i="12"/>
  <c r="BG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O57" i="12"/>
  <c r="N57" i="12"/>
  <c r="M57" i="12"/>
  <c r="L57" i="12"/>
  <c r="J57" i="12"/>
  <c r="I57" i="12"/>
  <c r="H57" i="12"/>
  <c r="G57" i="12"/>
  <c r="F57" i="12"/>
  <c r="E57" i="12"/>
  <c r="A57" i="12"/>
  <c r="CC56" i="12"/>
  <c r="CB56" i="12"/>
  <c r="CA56" i="12"/>
  <c r="BZ56" i="12"/>
  <c r="BY56" i="12"/>
  <c r="BX56" i="12"/>
  <c r="BW56" i="12"/>
  <c r="BV56" i="12"/>
  <c r="BU56" i="12"/>
  <c r="BS56" i="12"/>
  <c r="BR56" i="12"/>
  <c r="BQ56" i="12"/>
  <c r="BP56" i="12"/>
  <c r="BO56" i="12"/>
  <c r="BN56" i="12"/>
  <c r="BM56" i="12"/>
  <c r="BL56" i="12"/>
  <c r="BK56" i="12"/>
  <c r="BJ56" i="12"/>
  <c r="BI56" i="12"/>
  <c r="BH56" i="12"/>
  <c r="BG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Q56" i="12"/>
  <c r="AP56" i="12"/>
  <c r="AO56" i="12"/>
  <c r="AN56" i="12"/>
  <c r="AM56" i="12"/>
  <c r="AL56" i="12"/>
  <c r="AK56" i="12"/>
  <c r="AJ56" i="12"/>
  <c r="AI56" i="12"/>
  <c r="AH56" i="12"/>
  <c r="AG56" i="12"/>
  <c r="AF56" i="12"/>
  <c r="AE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O56" i="12"/>
  <c r="N56" i="12"/>
  <c r="M56" i="12"/>
  <c r="L56" i="12"/>
  <c r="J56" i="12"/>
  <c r="I56" i="12"/>
  <c r="H56" i="12"/>
  <c r="G56" i="12"/>
  <c r="F56" i="12"/>
  <c r="E56" i="12"/>
  <c r="A56" i="12"/>
  <c r="CC55" i="12"/>
  <c r="CB55" i="12"/>
  <c r="CA55" i="12"/>
  <c r="BZ55" i="12"/>
  <c r="BY55" i="12"/>
  <c r="BX55" i="12"/>
  <c r="BW55" i="12"/>
  <c r="BV55" i="12"/>
  <c r="BU55" i="12"/>
  <c r="BS55" i="12"/>
  <c r="BR55" i="12"/>
  <c r="BQ55" i="12"/>
  <c r="BP55" i="12"/>
  <c r="BO55" i="12"/>
  <c r="BN55" i="12"/>
  <c r="BM55" i="12"/>
  <c r="BL55" i="12"/>
  <c r="BK55" i="12"/>
  <c r="BJ55" i="12"/>
  <c r="BI55" i="12"/>
  <c r="BH55" i="12"/>
  <c r="BG55" i="12"/>
  <c r="BE55" i="12"/>
  <c r="BD55" i="12"/>
  <c r="BC55" i="12"/>
  <c r="BB55" i="12"/>
  <c r="BA55" i="12"/>
  <c r="AZ55" i="12"/>
  <c r="AY55" i="12"/>
  <c r="AX55" i="12"/>
  <c r="AW55" i="12"/>
  <c r="AV55" i="12"/>
  <c r="AU55" i="12"/>
  <c r="AT55" i="12"/>
  <c r="AS55" i="12"/>
  <c r="AQ55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O55" i="12"/>
  <c r="N55" i="12"/>
  <c r="M55" i="12"/>
  <c r="L55" i="12"/>
  <c r="J55" i="12"/>
  <c r="I55" i="12"/>
  <c r="H55" i="12"/>
  <c r="G55" i="12"/>
  <c r="F55" i="12"/>
  <c r="E55" i="12"/>
  <c r="A55" i="12"/>
  <c r="CC54" i="12"/>
  <c r="CB54" i="12"/>
  <c r="CA54" i="12"/>
  <c r="BZ54" i="12"/>
  <c r="BY54" i="12"/>
  <c r="BX54" i="12"/>
  <c r="BW54" i="12"/>
  <c r="BV54" i="12"/>
  <c r="BU54" i="12"/>
  <c r="BS54" i="12"/>
  <c r="BR54" i="12"/>
  <c r="BQ54" i="12"/>
  <c r="BP54" i="12"/>
  <c r="BO54" i="12"/>
  <c r="BN54" i="12"/>
  <c r="BM54" i="12"/>
  <c r="BL54" i="12"/>
  <c r="BK54" i="12"/>
  <c r="BJ54" i="12"/>
  <c r="BI54" i="12"/>
  <c r="BH54" i="12"/>
  <c r="BG54" i="12"/>
  <c r="BE54" i="12"/>
  <c r="BD54" i="12"/>
  <c r="BC54" i="12"/>
  <c r="BB54" i="12"/>
  <c r="BA54" i="12"/>
  <c r="AZ54" i="12"/>
  <c r="AY54" i="12"/>
  <c r="AX54" i="12"/>
  <c r="AW54" i="12"/>
  <c r="AV54" i="12"/>
  <c r="AU54" i="12"/>
  <c r="AT54" i="12"/>
  <c r="AS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O54" i="12"/>
  <c r="N54" i="12"/>
  <c r="M54" i="12"/>
  <c r="L54" i="12"/>
  <c r="J54" i="12"/>
  <c r="I54" i="12"/>
  <c r="H54" i="12"/>
  <c r="G54" i="12"/>
  <c r="F54" i="12"/>
  <c r="E54" i="12"/>
  <c r="A54" i="12"/>
  <c r="CC53" i="12"/>
  <c r="CB53" i="12"/>
  <c r="CA53" i="12"/>
  <c r="BZ53" i="12"/>
  <c r="BY53" i="12"/>
  <c r="BX53" i="12"/>
  <c r="BW53" i="12"/>
  <c r="BV53" i="12"/>
  <c r="BU53" i="12"/>
  <c r="BS53" i="12"/>
  <c r="BR53" i="12"/>
  <c r="BQ53" i="12"/>
  <c r="BP53" i="12"/>
  <c r="BO53" i="12"/>
  <c r="BN53" i="12"/>
  <c r="BM53" i="12"/>
  <c r="BL53" i="12"/>
  <c r="BK53" i="12"/>
  <c r="BJ53" i="12"/>
  <c r="BI53" i="12"/>
  <c r="BH53" i="12"/>
  <c r="BG53" i="12"/>
  <c r="BE53" i="12"/>
  <c r="BD53" i="12"/>
  <c r="BC53" i="12"/>
  <c r="BB53" i="12"/>
  <c r="BA53" i="12"/>
  <c r="AZ53" i="12"/>
  <c r="AY53" i="12"/>
  <c r="AX53" i="12"/>
  <c r="AW53" i="12"/>
  <c r="AV53" i="12"/>
  <c r="AU53" i="12"/>
  <c r="AT53" i="12"/>
  <c r="AS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O53" i="12"/>
  <c r="N53" i="12"/>
  <c r="M53" i="12"/>
  <c r="L53" i="12"/>
  <c r="J53" i="12"/>
  <c r="I53" i="12"/>
  <c r="H53" i="12"/>
  <c r="G53" i="12"/>
  <c r="F53" i="12"/>
  <c r="E53" i="12"/>
  <c r="A53" i="12"/>
  <c r="CC52" i="12"/>
  <c r="CB52" i="12"/>
  <c r="CA52" i="12"/>
  <c r="BZ52" i="12"/>
  <c r="BY52" i="12"/>
  <c r="BX52" i="12"/>
  <c r="BW52" i="12"/>
  <c r="BV52" i="12"/>
  <c r="BU52" i="12"/>
  <c r="BS52" i="12"/>
  <c r="BR52" i="12"/>
  <c r="BQ52" i="12"/>
  <c r="BP52" i="12"/>
  <c r="BO52" i="12"/>
  <c r="BN52" i="12"/>
  <c r="BM52" i="12"/>
  <c r="BL52" i="12"/>
  <c r="BK52" i="12"/>
  <c r="BJ52" i="12"/>
  <c r="BI52" i="12"/>
  <c r="BH52" i="12"/>
  <c r="BG52" i="12"/>
  <c r="BE52" i="12"/>
  <c r="BD52" i="12"/>
  <c r="BC52" i="12"/>
  <c r="BB52" i="12"/>
  <c r="BA52" i="12"/>
  <c r="AZ52" i="12"/>
  <c r="AY52" i="12"/>
  <c r="AX52" i="12"/>
  <c r="AW52" i="12"/>
  <c r="AV52" i="12"/>
  <c r="AU52" i="12"/>
  <c r="AT52" i="12"/>
  <c r="AS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O52" i="12"/>
  <c r="N52" i="12"/>
  <c r="M52" i="12"/>
  <c r="L52" i="12"/>
  <c r="J52" i="12"/>
  <c r="I52" i="12"/>
  <c r="H52" i="12"/>
  <c r="G52" i="12"/>
  <c r="F52" i="12"/>
  <c r="E52" i="12"/>
  <c r="A52" i="12"/>
  <c r="CC51" i="12"/>
  <c r="CB51" i="12"/>
  <c r="CA51" i="12"/>
  <c r="BZ51" i="12"/>
  <c r="BY51" i="12"/>
  <c r="BX51" i="12"/>
  <c r="BW51" i="12"/>
  <c r="BV51" i="12"/>
  <c r="BU51" i="12"/>
  <c r="BS51" i="12"/>
  <c r="BR51" i="12"/>
  <c r="BQ51" i="12"/>
  <c r="BP51" i="12"/>
  <c r="BO51" i="12"/>
  <c r="BN51" i="12"/>
  <c r="BM51" i="12"/>
  <c r="BL51" i="12"/>
  <c r="BK51" i="12"/>
  <c r="BJ51" i="12"/>
  <c r="BI51" i="12"/>
  <c r="BH51" i="12"/>
  <c r="BG51" i="12"/>
  <c r="BE51" i="12"/>
  <c r="BD51" i="12"/>
  <c r="BC51" i="12"/>
  <c r="BB51" i="12"/>
  <c r="BA51" i="12"/>
  <c r="AZ51" i="12"/>
  <c r="AY51" i="12"/>
  <c r="AX51" i="12"/>
  <c r="AW51" i="12"/>
  <c r="AV51" i="12"/>
  <c r="AU51" i="12"/>
  <c r="AT51" i="12"/>
  <c r="AS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O51" i="12"/>
  <c r="N51" i="12"/>
  <c r="M51" i="12"/>
  <c r="L51" i="12"/>
  <c r="J51" i="12"/>
  <c r="I51" i="12"/>
  <c r="H51" i="12"/>
  <c r="G51" i="12"/>
  <c r="F51" i="12"/>
  <c r="E51" i="12"/>
  <c r="A51" i="12"/>
  <c r="CC50" i="12"/>
  <c r="CB50" i="12"/>
  <c r="CA50" i="12"/>
  <c r="BZ50" i="12"/>
  <c r="BY50" i="12"/>
  <c r="BX50" i="12"/>
  <c r="BW50" i="12"/>
  <c r="BV50" i="12"/>
  <c r="BU50" i="12"/>
  <c r="BS50" i="12"/>
  <c r="BR50" i="12"/>
  <c r="BQ50" i="12"/>
  <c r="BP50" i="12"/>
  <c r="BO50" i="12"/>
  <c r="BN50" i="12"/>
  <c r="BM50" i="12"/>
  <c r="BL50" i="12"/>
  <c r="BK50" i="12"/>
  <c r="BJ50" i="12"/>
  <c r="BI50" i="12"/>
  <c r="BH50" i="12"/>
  <c r="BG50" i="12"/>
  <c r="BE50" i="12"/>
  <c r="BD50" i="12"/>
  <c r="BC50" i="12"/>
  <c r="BB50" i="12"/>
  <c r="BA50" i="12"/>
  <c r="AZ50" i="12"/>
  <c r="AY50" i="12"/>
  <c r="AX50" i="12"/>
  <c r="AW50" i="12"/>
  <c r="AV50" i="12"/>
  <c r="AU50" i="12"/>
  <c r="AT50" i="12"/>
  <c r="AS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O50" i="12"/>
  <c r="N50" i="12"/>
  <c r="M50" i="12"/>
  <c r="L50" i="12"/>
  <c r="J50" i="12"/>
  <c r="I50" i="12"/>
  <c r="H50" i="12"/>
  <c r="G50" i="12"/>
  <c r="F50" i="12"/>
  <c r="E50" i="12"/>
  <c r="A50" i="12"/>
  <c r="CC49" i="12"/>
  <c r="CB49" i="12"/>
  <c r="CA49" i="12"/>
  <c r="BZ49" i="12"/>
  <c r="BY49" i="12"/>
  <c r="BX49" i="12"/>
  <c r="BW49" i="12"/>
  <c r="BV49" i="12"/>
  <c r="BU49" i="12"/>
  <c r="BS49" i="12"/>
  <c r="BR49" i="12"/>
  <c r="BQ49" i="12"/>
  <c r="BP49" i="12"/>
  <c r="BO49" i="12"/>
  <c r="BN49" i="12"/>
  <c r="BM49" i="12"/>
  <c r="BL49" i="12"/>
  <c r="BK49" i="12"/>
  <c r="BJ49" i="12"/>
  <c r="BI49" i="12"/>
  <c r="BH49" i="12"/>
  <c r="BG49" i="12"/>
  <c r="BE49" i="12"/>
  <c r="BD49" i="12"/>
  <c r="BC49" i="12"/>
  <c r="BB49" i="12"/>
  <c r="BA49" i="12"/>
  <c r="AZ49" i="12"/>
  <c r="AY49" i="12"/>
  <c r="AX49" i="12"/>
  <c r="AW49" i="12"/>
  <c r="AV49" i="12"/>
  <c r="AU49" i="12"/>
  <c r="AT49" i="12"/>
  <c r="AS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O49" i="12"/>
  <c r="N49" i="12"/>
  <c r="M49" i="12"/>
  <c r="L49" i="12"/>
  <c r="J49" i="12"/>
  <c r="I49" i="12"/>
  <c r="H49" i="12"/>
  <c r="G49" i="12"/>
  <c r="F49" i="12"/>
  <c r="E49" i="12"/>
  <c r="A49" i="12"/>
  <c r="CC48" i="12"/>
  <c r="CB48" i="12"/>
  <c r="CA48" i="12"/>
  <c r="BZ48" i="12"/>
  <c r="BY48" i="12"/>
  <c r="BX48" i="12"/>
  <c r="BW48" i="12"/>
  <c r="BV48" i="12"/>
  <c r="BU48" i="12"/>
  <c r="BS48" i="12"/>
  <c r="BR48" i="12"/>
  <c r="BQ48" i="12"/>
  <c r="BP48" i="12"/>
  <c r="BO48" i="12"/>
  <c r="BN48" i="12"/>
  <c r="BM48" i="12"/>
  <c r="BL48" i="12"/>
  <c r="BK48" i="12"/>
  <c r="BJ48" i="12"/>
  <c r="BI48" i="12"/>
  <c r="BH48" i="12"/>
  <c r="BG48" i="12"/>
  <c r="BE48" i="12"/>
  <c r="BD48" i="12"/>
  <c r="BC48" i="12"/>
  <c r="BB48" i="12"/>
  <c r="BA48" i="12"/>
  <c r="AZ48" i="12"/>
  <c r="AY48" i="12"/>
  <c r="AX48" i="12"/>
  <c r="AW48" i="12"/>
  <c r="AV48" i="12"/>
  <c r="AU48" i="12"/>
  <c r="AT48" i="12"/>
  <c r="AS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O48" i="12"/>
  <c r="N48" i="12"/>
  <c r="M48" i="12"/>
  <c r="L48" i="12"/>
  <c r="J48" i="12"/>
  <c r="I48" i="12"/>
  <c r="H48" i="12"/>
  <c r="G48" i="12"/>
  <c r="F48" i="12"/>
  <c r="E48" i="12"/>
  <c r="A48" i="12"/>
  <c r="CC47" i="12"/>
  <c r="CB47" i="12"/>
  <c r="CA47" i="12"/>
  <c r="BZ47" i="12"/>
  <c r="BY47" i="12"/>
  <c r="BX47" i="12"/>
  <c r="BW47" i="12"/>
  <c r="BV47" i="12"/>
  <c r="BU47" i="12"/>
  <c r="BS47" i="12"/>
  <c r="BR47" i="12"/>
  <c r="BQ47" i="12"/>
  <c r="BP47" i="12"/>
  <c r="BO47" i="12"/>
  <c r="BN47" i="12"/>
  <c r="BM47" i="12"/>
  <c r="BL47" i="12"/>
  <c r="BK47" i="12"/>
  <c r="BJ47" i="12"/>
  <c r="BI47" i="12"/>
  <c r="BH47" i="12"/>
  <c r="BG47" i="12"/>
  <c r="BE47" i="12"/>
  <c r="BD47" i="12"/>
  <c r="BC47" i="12"/>
  <c r="BB47" i="12"/>
  <c r="BA47" i="12"/>
  <c r="AZ47" i="12"/>
  <c r="AY47" i="12"/>
  <c r="AX47" i="12"/>
  <c r="AW47" i="12"/>
  <c r="AV47" i="12"/>
  <c r="AU47" i="12"/>
  <c r="AT47" i="12"/>
  <c r="AS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O47" i="12"/>
  <c r="N47" i="12"/>
  <c r="M47" i="12"/>
  <c r="L47" i="12"/>
  <c r="J47" i="12"/>
  <c r="I47" i="12"/>
  <c r="H47" i="12"/>
  <c r="G47" i="12"/>
  <c r="F47" i="12"/>
  <c r="E47" i="12"/>
  <c r="A47" i="12"/>
  <c r="CC46" i="12"/>
  <c r="CB46" i="12"/>
  <c r="CA46" i="12"/>
  <c r="BZ46" i="12"/>
  <c r="BY46" i="12"/>
  <c r="BX46" i="12"/>
  <c r="BW46" i="12"/>
  <c r="BV46" i="12"/>
  <c r="BU46" i="12"/>
  <c r="BS46" i="12"/>
  <c r="BR46" i="12"/>
  <c r="BQ46" i="12"/>
  <c r="BP46" i="12"/>
  <c r="BO46" i="12"/>
  <c r="BN46" i="12"/>
  <c r="BM46" i="12"/>
  <c r="BL46" i="12"/>
  <c r="BK46" i="12"/>
  <c r="BJ46" i="12"/>
  <c r="BI46" i="12"/>
  <c r="BH46" i="12"/>
  <c r="BG46" i="12"/>
  <c r="BE46" i="12"/>
  <c r="BD46" i="12"/>
  <c r="BC46" i="12"/>
  <c r="BB46" i="12"/>
  <c r="BA46" i="12"/>
  <c r="AZ46" i="12"/>
  <c r="AY46" i="12"/>
  <c r="AX46" i="12"/>
  <c r="AW46" i="12"/>
  <c r="AV46" i="12"/>
  <c r="AU46" i="12"/>
  <c r="AT46" i="12"/>
  <c r="AS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O46" i="12"/>
  <c r="N46" i="12"/>
  <c r="M46" i="12"/>
  <c r="L46" i="12"/>
  <c r="J46" i="12"/>
  <c r="I46" i="12"/>
  <c r="H46" i="12"/>
  <c r="G46" i="12"/>
  <c r="F46" i="12"/>
  <c r="E46" i="12"/>
  <c r="A46" i="12"/>
  <c r="CC45" i="12"/>
  <c r="CB45" i="12"/>
  <c r="CA45" i="12"/>
  <c r="BZ45" i="12"/>
  <c r="BY45" i="12"/>
  <c r="BX45" i="12"/>
  <c r="BW45" i="12"/>
  <c r="BV45" i="12"/>
  <c r="BU45" i="12"/>
  <c r="BS45" i="12"/>
  <c r="BR45" i="12"/>
  <c r="BQ45" i="12"/>
  <c r="BP45" i="12"/>
  <c r="BO45" i="12"/>
  <c r="BN45" i="12"/>
  <c r="BM45" i="12"/>
  <c r="BL45" i="12"/>
  <c r="BK45" i="12"/>
  <c r="BJ45" i="12"/>
  <c r="BI45" i="12"/>
  <c r="BH45" i="12"/>
  <c r="BG45" i="12"/>
  <c r="BE45" i="12"/>
  <c r="BD45" i="12"/>
  <c r="BC45" i="12"/>
  <c r="BB45" i="12"/>
  <c r="BA45" i="12"/>
  <c r="AZ45" i="12"/>
  <c r="AY45" i="12"/>
  <c r="AX45" i="12"/>
  <c r="AW45" i="12"/>
  <c r="AV45" i="12"/>
  <c r="AU45" i="12"/>
  <c r="AT45" i="12"/>
  <c r="AS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O45" i="12"/>
  <c r="N45" i="12"/>
  <c r="M45" i="12"/>
  <c r="L45" i="12"/>
  <c r="J45" i="12"/>
  <c r="I45" i="12"/>
  <c r="H45" i="12"/>
  <c r="G45" i="12"/>
  <c r="F45" i="12"/>
  <c r="E45" i="12"/>
  <c r="A45" i="12"/>
  <c r="CC44" i="12"/>
  <c r="CB44" i="12"/>
  <c r="CA44" i="12"/>
  <c r="BZ44" i="12"/>
  <c r="BY44" i="12"/>
  <c r="BX44" i="12"/>
  <c r="BW44" i="12"/>
  <c r="BV44" i="12"/>
  <c r="BU44" i="12"/>
  <c r="BS44" i="12"/>
  <c r="BR44" i="12"/>
  <c r="BQ44" i="12"/>
  <c r="BP44" i="12"/>
  <c r="BO44" i="12"/>
  <c r="BN44" i="12"/>
  <c r="BM44" i="12"/>
  <c r="BL44" i="12"/>
  <c r="BK44" i="12"/>
  <c r="BJ44" i="12"/>
  <c r="BI44" i="12"/>
  <c r="BH44" i="12"/>
  <c r="BG44" i="12"/>
  <c r="BE44" i="12"/>
  <c r="BD44" i="12"/>
  <c r="BC44" i="12"/>
  <c r="BB44" i="12"/>
  <c r="BA44" i="12"/>
  <c r="AZ44" i="12"/>
  <c r="AY44" i="12"/>
  <c r="AX44" i="12"/>
  <c r="AW44" i="12"/>
  <c r="AV44" i="12"/>
  <c r="AU44" i="12"/>
  <c r="AT44" i="12"/>
  <c r="AS44" i="12"/>
  <c r="AQ44" i="12"/>
  <c r="AP44" i="12"/>
  <c r="AO44" i="12"/>
  <c r="AN44" i="12"/>
  <c r="AM44" i="12"/>
  <c r="AL44" i="12"/>
  <c r="AK44" i="12"/>
  <c r="AJ44" i="12"/>
  <c r="AI44" i="12"/>
  <c r="AH44" i="12"/>
  <c r="AG44" i="12"/>
  <c r="AF44" i="12"/>
  <c r="AE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O44" i="12"/>
  <c r="N44" i="12"/>
  <c r="M44" i="12"/>
  <c r="L44" i="12"/>
  <c r="J44" i="12"/>
  <c r="I44" i="12"/>
  <c r="H44" i="12"/>
  <c r="G44" i="12"/>
  <c r="F44" i="12"/>
  <c r="E44" i="12"/>
  <c r="A44" i="12"/>
  <c r="CC43" i="12"/>
  <c r="CB43" i="12"/>
  <c r="CA43" i="12"/>
  <c r="BZ43" i="12"/>
  <c r="BY43" i="12"/>
  <c r="BX43" i="12"/>
  <c r="BW43" i="12"/>
  <c r="BV43" i="12"/>
  <c r="BU43" i="12"/>
  <c r="BS43" i="12"/>
  <c r="BR43" i="12"/>
  <c r="BQ43" i="12"/>
  <c r="BP43" i="12"/>
  <c r="BO43" i="12"/>
  <c r="BN43" i="12"/>
  <c r="BM43" i="12"/>
  <c r="BL43" i="12"/>
  <c r="BK43" i="12"/>
  <c r="BJ43" i="12"/>
  <c r="BI43" i="12"/>
  <c r="BH43" i="12"/>
  <c r="BG43" i="12"/>
  <c r="BE43" i="12"/>
  <c r="BD43" i="12"/>
  <c r="BC43" i="12"/>
  <c r="BB43" i="12"/>
  <c r="BA43" i="12"/>
  <c r="AZ43" i="12"/>
  <c r="AY43" i="12"/>
  <c r="AX43" i="12"/>
  <c r="AW43" i="12"/>
  <c r="AV43" i="12"/>
  <c r="AU43" i="12"/>
  <c r="AT43" i="12"/>
  <c r="AS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O43" i="12"/>
  <c r="N43" i="12"/>
  <c r="M43" i="12"/>
  <c r="L43" i="12"/>
  <c r="J43" i="12"/>
  <c r="I43" i="12"/>
  <c r="H43" i="12"/>
  <c r="G43" i="12"/>
  <c r="F43" i="12"/>
  <c r="E43" i="12"/>
  <c r="A43" i="12"/>
  <c r="CC42" i="12"/>
  <c r="CB42" i="12"/>
  <c r="CA42" i="12"/>
  <c r="BZ42" i="12"/>
  <c r="BY42" i="12"/>
  <c r="BX42" i="12"/>
  <c r="BW42" i="12"/>
  <c r="BV42" i="12"/>
  <c r="BU42" i="12"/>
  <c r="BS42" i="12"/>
  <c r="BR42" i="12"/>
  <c r="BQ42" i="12"/>
  <c r="BP42" i="12"/>
  <c r="BO42" i="12"/>
  <c r="BN42" i="12"/>
  <c r="BM42" i="12"/>
  <c r="BL42" i="12"/>
  <c r="BK42" i="12"/>
  <c r="BJ42" i="12"/>
  <c r="BI42" i="12"/>
  <c r="BH42" i="12"/>
  <c r="BG42" i="12"/>
  <c r="BE42" i="12"/>
  <c r="BD42" i="12"/>
  <c r="BC42" i="12"/>
  <c r="BB42" i="12"/>
  <c r="BA42" i="12"/>
  <c r="AZ42" i="12"/>
  <c r="AY42" i="12"/>
  <c r="AX42" i="12"/>
  <c r="AW42" i="12"/>
  <c r="AV42" i="12"/>
  <c r="AU42" i="12"/>
  <c r="AT42" i="12"/>
  <c r="AS42" i="12"/>
  <c r="AQ42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O42" i="12"/>
  <c r="N42" i="12"/>
  <c r="M42" i="12"/>
  <c r="L42" i="12"/>
  <c r="J42" i="12"/>
  <c r="I42" i="12"/>
  <c r="H42" i="12"/>
  <c r="G42" i="12"/>
  <c r="F42" i="12"/>
  <c r="E42" i="12"/>
  <c r="A42" i="12"/>
  <c r="CC41" i="12"/>
  <c r="CB41" i="12"/>
  <c r="CA41" i="12"/>
  <c r="BZ41" i="12"/>
  <c r="BY41" i="12"/>
  <c r="BX41" i="12"/>
  <c r="BW41" i="12"/>
  <c r="BV41" i="12"/>
  <c r="BU41" i="12"/>
  <c r="BS41" i="12"/>
  <c r="BR41" i="12"/>
  <c r="BQ41" i="12"/>
  <c r="BP41" i="12"/>
  <c r="BO41" i="12"/>
  <c r="BN41" i="12"/>
  <c r="BM41" i="12"/>
  <c r="BL41" i="12"/>
  <c r="BK41" i="12"/>
  <c r="BJ41" i="12"/>
  <c r="BI41" i="12"/>
  <c r="BH41" i="12"/>
  <c r="BG41" i="12"/>
  <c r="BE41" i="12"/>
  <c r="BD41" i="12"/>
  <c r="BC41" i="12"/>
  <c r="BB41" i="12"/>
  <c r="BA41" i="12"/>
  <c r="AZ41" i="12"/>
  <c r="AY41" i="12"/>
  <c r="AX41" i="12"/>
  <c r="AW41" i="12"/>
  <c r="AV41" i="12"/>
  <c r="AU41" i="12"/>
  <c r="AT41" i="12"/>
  <c r="AS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O41" i="12"/>
  <c r="N41" i="12"/>
  <c r="M41" i="12"/>
  <c r="L41" i="12"/>
  <c r="J41" i="12"/>
  <c r="I41" i="12"/>
  <c r="H41" i="12"/>
  <c r="G41" i="12"/>
  <c r="F41" i="12"/>
  <c r="E41" i="12"/>
  <c r="A41" i="12"/>
  <c r="CC40" i="12"/>
  <c r="CB40" i="12"/>
  <c r="CA40" i="12"/>
  <c r="BZ40" i="12"/>
  <c r="BY40" i="12"/>
  <c r="BX40" i="12"/>
  <c r="BW40" i="12"/>
  <c r="BV40" i="12"/>
  <c r="BU40" i="12"/>
  <c r="BS40" i="12"/>
  <c r="BR40" i="12"/>
  <c r="BQ40" i="12"/>
  <c r="BP40" i="12"/>
  <c r="BO40" i="12"/>
  <c r="BN40" i="12"/>
  <c r="BM40" i="12"/>
  <c r="BL40" i="12"/>
  <c r="BK40" i="12"/>
  <c r="BJ40" i="12"/>
  <c r="BI40" i="12"/>
  <c r="BH40" i="12"/>
  <c r="BG40" i="12"/>
  <c r="BE40" i="12"/>
  <c r="BD40" i="12"/>
  <c r="BC40" i="12"/>
  <c r="BB40" i="12"/>
  <c r="BA40" i="12"/>
  <c r="AZ40" i="12"/>
  <c r="AY40" i="12"/>
  <c r="AX40" i="12"/>
  <c r="AW40" i="12"/>
  <c r="AV40" i="12"/>
  <c r="AU40" i="12"/>
  <c r="AT40" i="12"/>
  <c r="AS40" i="12"/>
  <c r="AQ40" i="12"/>
  <c r="AP40" i="12"/>
  <c r="AO40" i="12"/>
  <c r="AN40" i="12"/>
  <c r="AM40" i="12"/>
  <c r="AL40" i="12"/>
  <c r="AK40" i="12"/>
  <c r="AJ40" i="12"/>
  <c r="AI40" i="12"/>
  <c r="AH40" i="12"/>
  <c r="AG40" i="12"/>
  <c r="AF40" i="12"/>
  <c r="AE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O40" i="12"/>
  <c r="N40" i="12"/>
  <c r="M40" i="12"/>
  <c r="L40" i="12"/>
  <c r="J40" i="12"/>
  <c r="I40" i="12"/>
  <c r="H40" i="12"/>
  <c r="G40" i="12"/>
  <c r="F40" i="12"/>
  <c r="E40" i="12"/>
  <c r="A40" i="12"/>
  <c r="CC39" i="12"/>
  <c r="CB39" i="12"/>
  <c r="CA39" i="12"/>
  <c r="BZ39" i="12"/>
  <c r="BY39" i="12"/>
  <c r="BX39" i="12"/>
  <c r="BW39" i="12"/>
  <c r="BV39" i="12"/>
  <c r="BU39" i="12"/>
  <c r="BS39" i="12"/>
  <c r="BR39" i="12"/>
  <c r="BQ39" i="12"/>
  <c r="BP39" i="12"/>
  <c r="BO39" i="12"/>
  <c r="BN39" i="12"/>
  <c r="BM39" i="12"/>
  <c r="BL39" i="12"/>
  <c r="BK39" i="12"/>
  <c r="BJ39" i="12"/>
  <c r="BI39" i="12"/>
  <c r="BH39" i="12"/>
  <c r="BG39" i="12"/>
  <c r="BE39" i="12"/>
  <c r="BD39" i="12"/>
  <c r="BC39" i="12"/>
  <c r="BB39" i="12"/>
  <c r="BA39" i="12"/>
  <c r="AZ39" i="12"/>
  <c r="AY39" i="12"/>
  <c r="AX39" i="12"/>
  <c r="AW39" i="12"/>
  <c r="AV39" i="12"/>
  <c r="AU39" i="12"/>
  <c r="AT39" i="12"/>
  <c r="AS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O39" i="12"/>
  <c r="N39" i="12"/>
  <c r="M39" i="12"/>
  <c r="L39" i="12"/>
  <c r="J39" i="12"/>
  <c r="I39" i="12"/>
  <c r="H39" i="12"/>
  <c r="G39" i="12"/>
  <c r="F39" i="12"/>
  <c r="E39" i="12"/>
  <c r="A39" i="12"/>
  <c r="CC38" i="12"/>
  <c r="CB38" i="12"/>
  <c r="CA38" i="12"/>
  <c r="BZ38" i="12"/>
  <c r="BY38" i="12"/>
  <c r="BX38" i="12"/>
  <c r="BW38" i="12"/>
  <c r="BV38" i="12"/>
  <c r="BU38" i="12"/>
  <c r="BS38" i="12"/>
  <c r="BR38" i="12"/>
  <c r="BQ38" i="12"/>
  <c r="BP38" i="12"/>
  <c r="BO38" i="12"/>
  <c r="BN38" i="12"/>
  <c r="BM38" i="12"/>
  <c r="BL38" i="12"/>
  <c r="BK38" i="12"/>
  <c r="BJ38" i="12"/>
  <c r="BI38" i="12"/>
  <c r="BH38" i="12"/>
  <c r="BG38" i="12"/>
  <c r="BE38" i="12"/>
  <c r="BD38" i="12"/>
  <c r="BC38" i="12"/>
  <c r="BB38" i="12"/>
  <c r="BA38" i="12"/>
  <c r="AZ38" i="12"/>
  <c r="AY38" i="12"/>
  <c r="AX38" i="12"/>
  <c r="AW38" i="12"/>
  <c r="AV38" i="12"/>
  <c r="AU38" i="12"/>
  <c r="AT38" i="12"/>
  <c r="AS38" i="12"/>
  <c r="AQ38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O38" i="12"/>
  <c r="N38" i="12"/>
  <c r="M38" i="12"/>
  <c r="L38" i="12"/>
  <c r="J38" i="12"/>
  <c r="I38" i="12"/>
  <c r="H38" i="12"/>
  <c r="G38" i="12"/>
  <c r="F38" i="12"/>
  <c r="E38" i="12"/>
  <c r="A38" i="12"/>
  <c r="CC37" i="12"/>
  <c r="CB37" i="12"/>
  <c r="CA37" i="12"/>
  <c r="BZ37" i="12"/>
  <c r="BY37" i="12"/>
  <c r="BX37" i="12"/>
  <c r="BW37" i="12"/>
  <c r="BV37" i="12"/>
  <c r="BU37" i="12"/>
  <c r="BS37" i="12"/>
  <c r="BR37" i="12"/>
  <c r="BQ37" i="12"/>
  <c r="BP37" i="12"/>
  <c r="BO37" i="12"/>
  <c r="BN37" i="12"/>
  <c r="BM37" i="12"/>
  <c r="BL37" i="12"/>
  <c r="BK37" i="12"/>
  <c r="BJ37" i="12"/>
  <c r="BI37" i="12"/>
  <c r="BH37" i="12"/>
  <c r="BG37" i="12"/>
  <c r="BE37" i="12"/>
  <c r="BD37" i="12"/>
  <c r="BC37" i="12"/>
  <c r="BB37" i="12"/>
  <c r="BA37" i="12"/>
  <c r="AZ37" i="12"/>
  <c r="AY37" i="12"/>
  <c r="AX37" i="12"/>
  <c r="AW37" i="12"/>
  <c r="AV37" i="12"/>
  <c r="AU37" i="12"/>
  <c r="AT37" i="12"/>
  <c r="AS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O37" i="12"/>
  <c r="N37" i="12"/>
  <c r="M37" i="12"/>
  <c r="L37" i="12"/>
  <c r="J37" i="12"/>
  <c r="I37" i="12"/>
  <c r="H37" i="12"/>
  <c r="G37" i="12"/>
  <c r="F37" i="12"/>
  <c r="E37" i="12"/>
  <c r="A37" i="12"/>
  <c r="CC36" i="12"/>
  <c r="CB36" i="12"/>
  <c r="CA36" i="12"/>
  <c r="BZ36" i="12"/>
  <c r="BY36" i="12"/>
  <c r="BX36" i="12"/>
  <c r="BW36" i="12"/>
  <c r="BV36" i="12"/>
  <c r="BU36" i="12"/>
  <c r="BS36" i="12"/>
  <c r="BR36" i="12"/>
  <c r="BQ36" i="12"/>
  <c r="BP36" i="12"/>
  <c r="BO36" i="12"/>
  <c r="BN36" i="12"/>
  <c r="BM36" i="12"/>
  <c r="BL36" i="12"/>
  <c r="BK36" i="12"/>
  <c r="BJ36" i="12"/>
  <c r="BI36" i="12"/>
  <c r="BH36" i="12"/>
  <c r="BG36" i="12"/>
  <c r="BE36" i="12"/>
  <c r="BD36" i="12"/>
  <c r="BC36" i="12"/>
  <c r="BB36" i="12"/>
  <c r="BA36" i="12"/>
  <c r="AZ36" i="12"/>
  <c r="AY36" i="12"/>
  <c r="AX36" i="12"/>
  <c r="AW36" i="12"/>
  <c r="AV36" i="12"/>
  <c r="AU36" i="12"/>
  <c r="AT36" i="12"/>
  <c r="AS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O36" i="12"/>
  <c r="N36" i="12"/>
  <c r="M36" i="12"/>
  <c r="L36" i="12"/>
  <c r="J36" i="12"/>
  <c r="I36" i="12"/>
  <c r="H36" i="12"/>
  <c r="G36" i="12"/>
  <c r="F36" i="12"/>
  <c r="E36" i="12"/>
  <c r="A36" i="12"/>
  <c r="CC35" i="12"/>
  <c r="CB35" i="12"/>
  <c r="CA35" i="12"/>
  <c r="BZ35" i="12"/>
  <c r="BY35" i="12"/>
  <c r="BX35" i="12"/>
  <c r="BW35" i="12"/>
  <c r="BV35" i="12"/>
  <c r="BU35" i="12"/>
  <c r="BS35" i="12"/>
  <c r="BR35" i="12"/>
  <c r="BQ35" i="12"/>
  <c r="BP35" i="12"/>
  <c r="BO35" i="12"/>
  <c r="BN35" i="12"/>
  <c r="BM35" i="12"/>
  <c r="BL35" i="12"/>
  <c r="BK35" i="12"/>
  <c r="BJ35" i="12"/>
  <c r="BI35" i="12"/>
  <c r="BH35" i="12"/>
  <c r="BG35" i="12"/>
  <c r="BE35" i="12"/>
  <c r="BD35" i="12"/>
  <c r="BC35" i="12"/>
  <c r="BB35" i="12"/>
  <c r="BA35" i="12"/>
  <c r="AZ35" i="12"/>
  <c r="AY35" i="12"/>
  <c r="AX35" i="12"/>
  <c r="AW35" i="12"/>
  <c r="AV35" i="12"/>
  <c r="AU35" i="12"/>
  <c r="AT35" i="12"/>
  <c r="AS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O35" i="12"/>
  <c r="N35" i="12"/>
  <c r="M35" i="12"/>
  <c r="L35" i="12"/>
  <c r="J35" i="12"/>
  <c r="I35" i="12"/>
  <c r="H35" i="12"/>
  <c r="G35" i="12"/>
  <c r="F35" i="12"/>
  <c r="E35" i="12"/>
  <c r="A35" i="12"/>
  <c r="CC34" i="12"/>
  <c r="CB34" i="12"/>
  <c r="CA34" i="12"/>
  <c r="BZ34" i="12"/>
  <c r="BY34" i="12"/>
  <c r="BX34" i="12"/>
  <c r="BW34" i="12"/>
  <c r="BV34" i="12"/>
  <c r="BU34" i="12"/>
  <c r="BS34" i="12"/>
  <c r="BR34" i="12"/>
  <c r="BQ34" i="12"/>
  <c r="BP34" i="12"/>
  <c r="BO34" i="12"/>
  <c r="BN34" i="12"/>
  <c r="BM34" i="12"/>
  <c r="BL34" i="12"/>
  <c r="BK34" i="12"/>
  <c r="BJ34" i="12"/>
  <c r="BI34" i="12"/>
  <c r="BH34" i="12"/>
  <c r="BG34" i="12"/>
  <c r="BE34" i="12"/>
  <c r="BD34" i="12"/>
  <c r="BC34" i="12"/>
  <c r="BB34" i="12"/>
  <c r="BA34" i="12"/>
  <c r="AZ34" i="12"/>
  <c r="AY34" i="12"/>
  <c r="AX34" i="12"/>
  <c r="AW34" i="12"/>
  <c r="AV34" i="12"/>
  <c r="AU34" i="12"/>
  <c r="AT34" i="12"/>
  <c r="AS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O34" i="12"/>
  <c r="N34" i="12"/>
  <c r="M34" i="12"/>
  <c r="L34" i="12"/>
  <c r="J34" i="12"/>
  <c r="I34" i="12"/>
  <c r="H34" i="12"/>
  <c r="G34" i="12"/>
  <c r="F34" i="12"/>
  <c r="E34" i="12"/>
  <c r="A34" i="12"/>
  <c r="CC33" i="12"/>
  <c r="CB33" i="12"/>
  <c r="CA33" i="12"/>
  <c r="BZ33" i="12"/>
  <c r="BY33" i="12"/>
  <c r="BX33" i="12"/>
  <c r="BW33" i="12"/>
  <c r="BV33" i="12"/>
  <c r="BU33" i="12"/>
  <c r="BS33" i="12"/>
  <c r="BR33" i="12"/>
  <c r="BQ33" i="12"/>
  <c r="BP33" i="12"/>
  <c r="BO33" i="12"/>
  <c r="BN33" i="12"/>
  <c r="BM33" i="12"/>
  <c r="BL33" i="12"/>
  <c r="BK33" i="12"/>
  <c r="BJ33" i="12"/>
  <c r="BI33" i="12"/>
  <c r="BH33" i="12"/>
  <c r="BG33" i="12"/>
  <c r="BE33" i="12"/>
  <c r="BD33" i="12"/>
  <c r="BC33" i="12"/>
  <c r="BB33" i="12"/>
  <c r="BA33" i="12"/>
  <c r="AZ33" i="12"/>
  <c r="AY33" i="12"/>
  <c r="AX33" i="12"/>
  <c r="AW33" i="12"/>
  <c r="AV33" i="12"/>
  <c r="AU33" i="12"/>
  <c r="AT33" i="12"/>
  <c r="AS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O33" i="12"/>
  <c r="N33" i="12"/>
  <c r="M33" i="12"/>
  <c r="L33" i="12"/>
  <c r="J33" i="12"/>
  <c r="I33" i="12"/>
  <c r="H33" i="12"/>
  <c r="G33" i="12"/>
  <c r="F33" i="12"/>
  <c r="E33" i="12"/>
  <c r="A33" i="12"/>
  <c r="CC32" i="12"/>
  <c r="CB32" i="12"/>
  <c r="CA32" i="12"/>
  <c r="BZ32" i="12"/>
  <c r="BY32" i="12"/>
  <c r="BX32" i="12"/>
  <c r="BW32" i="12"/>
  <c r="BV32" i="12"/>
  <c r="BU32" i="12"/>
  <c r="BS32" i="12"/>
  <c r="BR32" i="12"/>
  <c r="BQ32" i="12"/>
  <c r="BP32" i="12"/>
  <c r="BO32" i="12"/>
  <c r="BN32" i="12"/>
  <c r="BM32" i="12"/>
  <c r="BL32" i="12"/>
  <c r="BK32" i="12"/>
  <c r="BJ32" i="12"/>
  <c r="BI32" i="12"/>
  <c r="BH32" i="12"/>
  <c r="BG32" i="12"/>
  <c r="BE32" i="12"/>
  <c r="BD32" i="12"/>
  <c r="BC32" i="12"/>
  <c r="BB32" i="12"/>
  <c r="BA32" i="12"/>
  <c r="AZ32" i="12"/>
  <c r="AY32" i="12"/>
  <c r="AX32" i="12"/>
  <c r="AW32" i="12"/>
  <c r="AV32" i="12"/>
  <c r="AU32" i="12"/>
  <c r="AT32" i="12"/>
  <c r="AS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O32" i="12"/>
  <c r="N32" i="12"/>
  <c r="M32" i="12"/>
  <c r="L32" i="12"/>
  <c r="J32" i="12"/>
  <c r="I32" i="12"/>
  <c r="H32" i="12"/>
  <c r="G32" i="12"/>
  <c r="F32" i="12"/>
  <c r="E32" i="12"/>
  <c r="A32" i="12"/>
  <c r="CC31" i="12"/>
  <c r="CB31" i="12"/>
  <c r="CA31" i="12"/>
  <c r="BZ31" i="12"/>
  <c r="BY31" i="12"/>
  <c r="BX31" i="12"/>
  <c r="BW31" i="12"/>
  <c r="BV31" i="12"/>
  <c r="BU31" i="12"/>
  <c r="BS31" i="12"/>
  <c r="BR31" i="12"/>
  <c r="BQ31" i="12"/>
  <c r="BP31" i="12"/>
  <c r="BO31" i="12"/>
  <c r="BN31" i="12"/>
  <c r="BM31" i="12"/>
  <c r="BL31" i="12"/>
  <c r="BK31" i="12"/>
  <c r="BJ31" i="12"/>
  <c r="BI31" i="12"/>
  <c r="BH31" i="12"/>
  <c r="BG31" i="12"/>
  <c r="BE31" i="12"/>
  <c r="BD31" i="12"/>
  <c r="BC31" i="12"/>
  <c r="BB31" i="12"/>
  <c r="BA31" i="12"/>
  <c r="AZ31" i="12"/>
  <c r="AY31" i="12"/>
  <c r="AX31" i="12"/>
  <c r="AW31" i="12"/>
  <c r="AV31" i="12"/>
  <c r="AU31" i="12"/>
  <c r="AT31" i="12"/>
  <c r="AS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O31" i="12"/>
  <c r="N31" i="12"/>
  <c r="M31" i="12"/>
  <c r="L31" i="12"/>
  <c r="J31" i="12"/>
  <c r="I31" i="12"/>
  <c r="H31" i="12"/>
  <c r="G31" i="12"/>
  <c r="F31" i="12"/>
  <c r="E31" i="12"/>
  <c r="A31" i="12"/>
  <c r="CC30" i="12"/>
  <c r="CB30" i="12"/>
  <c r="CA30" i="12"/>
  <c r="BZ30" i="12"/>
  <c r="BY30" i="12"/>
  <c r="BX30" i="12"/>
  <c r="BW30" i="12"/>
  <c r="BV30" i="12"/>
  <c r="BU30" i="12"/>
  <c r="BS30" i="12"/>
  <c r="BR30" i="12"/>
  <c r="BQ30" i="12"/>
  <c r="BP30" i="12"/>
  <c r="BO30" i="12"/>
  <c r="BN30" i="12"/>
  <c r="BM30" i="12"/>
  <c r="BL30" i="12"/>
  <c r="BK30" i="12"/>
  <c r="BJ30" i="12"/>
  <c r="BI30" i="12"/>
  <c r="BH30" i="12"/>
  <c r="BG30" i="12"/>
  <c r="BE30" i="12"/>
  <c r="BD30" i="12"/>
  <c r="BC30" i="12"/>
  <c r="BB30" i="12"/>
  <c r="BA30" i="12"/>
  <c r="AZ30" i="12"/>
  <c r="AY30" i="12"/>
  <c r="AX30" i="12"/>
  <c r="AW30" i="12"/>
  <c r="AV30" i="12"/>
  <c r="AU30" i="12"/>
  <c r="AT30" i="12"/>
  <c r="AS30" i="12"/>
  <c r="AQ30" i="12"/>
  <c r="AP30" i="12"/>
  <c r="AO30" i="12"/>
  <c r="AN30" i="12"/>
  <c r="AM30" i="12"/>
  <c r="AL30" i="12"/>
  <c r="AK30" i="12"/>
  <c r="AJ30" i="12"/>
  <c r="AI30" i="12"/>
  <c r="AH30" i="12"/>
  <c r="AG30" i="12"/>
  <c r="AF30" i="12"/>
  <c r="AE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O30" i="12"/>
  <c r="N30" i="12"/>
  <c r="M30" i="12"/>
  <c r="L30" i="12"/>
  <c r="J30" i="12"/>
  <c r="I30" i="12"/>
  <c r="H30" i="12"/>
  <c r="G30" i="12"/>
  <c r="F30" i="12"/>
  <c r="E30" i="12"/>
  <c r="A30" i="12"/>
  <c r="CC29" i="12"/>
  <c r="CB29" i="12"/>
  <c r="CA29" i="12"/>
  <c r="BZ29" i="12"/>
  <c r="BY29" i="12"/>
  <c r="BX29" i="12"/>
  <c r="BW29" i="12"/>
  <c r="BV29" i="12"/>
  <c r="BU29" i="12"/>
  <c r="BS29" i="12"/>
  <c r="BR29" i="12"/>
  <c r="BQ29" i="12"/>
  <c r="BP29" i="12"/>
  <c r="BO29" i="12"/>
  <c r="BN29" i="12"/>
  <c r="BM29" i="12"/>
  <c r="BL29" i="12"/>
  <c r="BK29" i="12"/>
  <c r="BJ29" i="12"/>
  <c r="BI29" i="12"/>
  <c r="BH29" i="12"/>
  <c r="BG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O29" i="12"/>
  <c r="N29" i="12"/>
  <c r="M29" i="12"/>
  <c r="L29" i="12"/>
  <c r="J29" i="12"/>
  <c r="I29" i="12"/>
  <c r="H29" i="12"/>
  <c r="G29" i="12"/>
  <c r="F29" i="12"/>
  <c r="E29" i="12"/>
  <c r="A29" i="12"/>
  <c r="CC28" i="12"/>
  <c r="CB28" i="12"/>
  <c r="CA28" i="12"/>
  <c r="BZ28" i="12"/>
  <c r="BY28" i="12"/>
  <c r="BX28" i="12"/>
  <c r="BW28" i="12"/>
  <c r="BV28" i="12"/>
  <c r="BU28" i="12"/>
  <c r="BS28" i="12"/>
  <c r="BR28" i="12"/>
  <c r="BQ28" i="12"/>
  <c r="BP28" i="12"/>
  <c r="BO28" i="12"/>
  <c r="BN28" i="12"/>
  <c r="BM28" i="12"/>
  <c r="BL28" i="12"/>
  <c r="BK28" i="12"/>
  <c r="BJ28" i="12"/>
  <c r="BI28" i="12"/>
  <c r="BH28" i="12"/>
  <c r="BG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E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O28" i="12"/>
  <c r="N28" i="12"/>
  <c r="M28" i="12"/>
  <c r="L28" i="12"/>
  <c r="J28" i="12"/>
  <c r="I28" i="12"/>
  <c r="H28" i="12"/>
  <c r="G28" i="12"/>
  <c r="F28" i="12"/>
  <c r="E28" i="12"/>
  <c r="A28" i="12"/>
  <c r="CC27" i="12"/>
  <c r="CB27" i="12"/>
  <c r="CA27" i="12"/>
  <c r="BZ27" i="12"/>
  <c r="BY27" i="12"/>
  <c r="BX27" i="12"/>
  <c r="BW27" i="12"/>
  <c r="BV27" i="12"/>
  <c r="BU27" i="12"/>
  <c r="BS27" i="12"/>
  <c r="BR27" i="12"/>
  <c r="BQ27" i="12"/>
  <c r="BP27" i="12"/>
  <c r="BO27" i="12"/>
  <c r="BN27" i="12"/>
  <c r="BM27" i="12"/>
  <c r="BL27" i="12"/>
  <c r="BK27" i="12"/>
  <c r="BJ27" i="12"/>
  <c r="BI27" i="12"/>
  <c r="BH27" i="12"/>
  <c r="BG27" i="12"/>
  <c r="BE27" i="12"/>
  <c r="BD27" i="12"/>
  <c r="BC27" i="12"/>
  <c r="BB27" i="12"/>
  <c r="BA27" i="12"/>
  <c r="AZ27" i="12"/>
  <c r="AY27" i="12"/>
  <c r="AX27" i="12"/>
  <c r="AW27" i="12"/>
  <c r="AV27" i="12"/>
  <c r="AU27" i="12"/>
  <c r="AT27" i="12"/>
  <c r="AS27" i="12"/>
  <c r="AQ27" i="12"/>
  <c r="AP27" i="12"/>
  <c r="AO27" i="12"/>
  <c r="AN27" i="12"/>
  <c r="AM27" i="12"/>
  <c r="AL27" i="12"/>
  <c r="AK27" i="12"/>
  <c r="AJ27" i="12"/>
  <c r="AI27" i="12"/>
  <c r="AH27" i="12"/>
  <c r="AG27" i="12"/>
  <c r="AF27" i="12"/>
  <c r="AE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O27" i="12"/>
  <c r="N27" i="12"/>
  <c r="M27" i="12"/>
  <c r="L27" i="12"/>
  <c r="J27" i="12"/>
  <c r="I27" i="12"/>
  <c r="H27" i="12"/>
  <c r="G27" i="12"/>
  <c r="F27" i="12"/>
  <c r="E27" i="12"/>
  <c r="A27" i="12"/>
  <c r="CC26" i="12"/>
  <c r="CB26" i="12"/>
  <c r="CA26" i="12"/>
  <c r="BZ26" i="12"/>
  <c r="BY26" i="12"/>
  <c r="BX26" i="12"/>
  <c r="BW26" i="12"/>
  <c r="BV26" i="12"/>
  <c r="BU26" i="12"/>
  <c r="BS26" i="12"/>
  <c r="BR26" i="12"/>
  <c r="BQ26" i="12"/>
  <c r="BP26" i="12"/>
  <c r="BO26" i="12"/>
  <c r="BN26" i="12"/>
  <c r="BM26" i="12"/>
  <c r="BL26" i="12"/>
  <c r="BK26" i="12"/>
  <c r="BJ26" i="12"/>
  <c r="BI26" i="12"/>
  <c r="BH26" i="12"/>
  <c r="BG26" i="12"/>
  <c r="BE26" i="12"/>
  <c r="BD26" i="12"/>
  <c r="BC26" i="12"/>
  <c r="BB26" i="12"/>
  <c r="BA26" i="12"/>
  <c r="AZ26" i="12"/>
  <c r="AY26" i="12"/>
  <c r="AX26" i="12"/>
  <c r="AW26" i="12"/>
  <c r="AV26" i="12"/>
  <c r="AU26" i="12"/>
  <c r="AT26" i="12"/>
  <c r="AS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O26" i="12"/>
  <c r="N26" i="12"/>
  <c r="M26" i="12"/>
  <c r="L26" i="12"/>
  <c r="J26" i="12"/>
  <c r="I26" i="12"/>
  <c r="H26" i="12"/>
  <c r="G26" i="12"/>
  <c r="F26" i="12"/>
  <c r="E26" i="12"/>
  <c r="A26" i="12"/>
  <c r="CC25" i="12"/>
  <c r="CB25" i="12"/>
  <c r="CA25" i="12"/>
  <c r="BZ25" i="12"/>
  <c r="BY25" i="12"/>
  <c r="BX25" i="12"/>
  <c r="BW25" i="12"/>
  <c r="BV25" i="12"/>
  <c r="BU25" i="12"/>
  <c r="BS25" i="12"/>
  <c r="BR25" i="12"/>
  <c r="BQ25" i="12"/>
  <c r="BP25" i="12"/>
  <c r="BO25" i="12"/>
  <c r="BN25" i="12"/>
  <c r="BM25" i="12"/>
  <c r="BL25" i="12"/>
  <c r="BK25" i="12"/>
  <c r="BJ25" i="12"/>
  <c r="BI25" i="12"/>
  <c r="BH25" i="12"/>
  <c r="BG25" i="12"/>
  <c r="BE25" i="12"/>
  <c r="BD25" i="12"/>
  <c r="BC25" i="12"/>
  <c r="BB25" i="12"/>
  <c r="BA25" i="12"/>
  <c r="AZ25" i="12"/>
  <c r="AY25" i="12"/>
  <c r="AX25" i="12"/>
  <c r="AW25" i="12"/>
  <c r="AV25" i="12"/>
  <c r="AU25" i="12"/>
  <c r="AT25" i="12"/>
  <c r="AS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O25" i="12"/>
  <c r="N25" i="12"/>
  <c r="M25" i="12"/>
  <c r="L25" i="12"/>
  <c r="J25" i="12"/>
  <c r="I25" i="12"/>
  <c r="H25" i="12"/>
  <c r="G25" i="12"/>
  <c r="F25" i="12"/>
  <c r="E25" i="12"/>
  <c r="A25" i="12"/>
  <c r="CC24" i="12"/>
  <c r="CB24" i="12"/>
  <c r="CA24" i="12"/>
  <c r="BZ24" i="12"/>
  <c r="BY24" i="12"/>
  <c r="BX24" i="12"/>
  <c r="BW24" i="12"/>
  <c r="BV24" i="12"/>
  <c r="BU24" i="12"/>
  <c r="BS24" i="12"/>
  <c r="BR24" i="12"/>
  <c r="BQ24" i="12"/>
  <c r="BP24" i="12"/>
  <c r="BO24" i="12"/>
  <c r="BN24" i="12"/>
  <c r="BM24" i="12"/>
  <c r="BL24" i="12"/>
  <c r="BK24" i="12"/>
  <c r="BJ24" i="12"/>
  <c r="BI24" i="12"/>
  <c r="BH24" i="12"/>
  <c r="BG24" i="12"/>
  <c r="BE24" i="12"/>
  <c r="BD24" i="12"/>
  <c r="BC24" i="12"/>
  <c r="BB24" i="12"/>
  <c r="BA24" i="12"/>
  <c r="AZ24" i="12"/>
  <c r="AY24" i="12"/>
  <c r="AX24" i="12"/>
  <c r="AW24" i="12"/>
  <c r="AV24" i="12"/>
  <c r="AU24" i="12"/>
  <c r="AT24" i="12"/>
  <c r="AS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O24" i="12"/>
  <c r="N24" i="12"/>
  <c r="M24" i="12"/>
  <c r="L24" i="12"/>
  <c r="J24" i="12"/>
  <c r="I24" i="12"/>
  <c r="H24" i="12"/>
  <c r="G24" i="12"/>
  <c r="F24" i="12"/>
  <c r="E24" i="12"/>
  <c r="A24" i="12"/>
  <c r="CC23" i="12"/>
  <c r="CB23" i="12"/>
  <c r="CA23" i="12"/>
  <c r="BZ23" i="12"/>
  <c r="BY23" i="12"/>
  <c r="BX23" i="12"/>
  <c r="BW23" i="12"/>
  <c r="BV23" i="12"/>
  <c r="BU23" i="12"/>
  <c r="BS23" i="12"/>
  <c r="BR23" i="12"/>
  <c r="BQ23" i="12"/>
  <c r="BP23" i="12"/>
  <c r="BO23" i="12"/>
  <c r="BN23" i="12"/>
  <c r="BM23" i="12"/>
  <c r="BL23" i="12"/>
  <c r="BK23" i="12"/>
  <c r="BJ23" i="12"/>
  <c r="BI23" i="12"/>
  <c r="BH23" i="12"/>
  <c r="BG23" i="12"/>
  <c r="BE23" i="12"/>
  <c r="BD23" i="12"/>
  <c r="BC23" i="12"/>
  <c r="BB23" i="12"/>
  <c r="BA23" i="12"/>
  <c r="AZ23" i="12"/>
  <c r="AY23" i="12"/>
  <c r="AX23" i="12"/>
  <c r="AW23" i="12"/>
  <c r="AV23" i="12"/>
  <c r="AU23" i="12"/>
  <c r="AT23" i="12"/>
  <c r="AS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O23" i="12"/>
  <c r="N23" i="12"/>
  <c r="M23" i="12"/>
  <c r="L23" i="12"/>
  <c r="J23" i="12"/>
  <c r="I23" i="12"/>
  <c r="H23" i="12"/>
  <c r="G23" i="12"/>
  <c r="F23" i="12"/>
  <c r="E23" i="12"/>
  <c r="A23" i="12"/>
  <c r="CC22" i="12"/>
  <c r="CB22" i="12"/>
  <c r="CA22" i="12"/>
  <c r="BZ22" i="12"/>
  <c r="BY22" i="12"/>
  <c r="BX22" i="12"/>
  <c r="BW22" i="12"/>
  <c r="BV22" i="12"/>
  <c r="BU22" i="12"/>
  <c r="BS22" i="12"/>
  <c r="BR22" i="12"/>
  <c r="BQ22" i="12"/>
  <c r="BP22" i="12"/>
  <c r="BO22" i="12"/>
  <c r="BN22" i="12"/>
  <c r="BM22" i="12"/>
  <c r="BL22" i="12"/>
  <c r="BK22" i="12"/>
  <c r="BJ22" i="12"/>
  <c r="BI22" i="12"/>
  <c r="BH22" i="12"/>
  <c r="BG22" i="12"/>
  <c r="BE22" i="12"/>
  <c r="BD22" i="12"/>
  <c r="BC22" i="12"/>
  <c r="BB22" i="12"/>
  <c r="BA22" i="12"/>
  <c r="AZ22" i="12"/>
  <c r="AY22" i="12"/>
  <c r="AX22" i="12"/>
  <c r="AW22" i="12"/>
  <c r="AV22" i="12"/>
  <c r="AU22" i="12"/>
  <c r="AT22" i="12"/>
  <c r="AS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O22" i="12"/>
  <c r="N22" i="12"/>
  <c r="M22" i="12"/>
  <c r="L22" i="12"/>
  <c r="J22" i="12"/>
  <c r="I22" i="12"/>
  <c r="H22" i="12"/>
  <c r="G22" i="12"/>
  <c r="F22" i="12"/>
  <c r="E22" i="12"/>
  <c r="A22" i="12"/>
  <c r="CC21" i="12"/>
  <c r="CB21" i="12"/>
  <c r="CA21" i="12"/>
  <c r="BZ21" i="12"/>
  <c r="BY21" i="12"/>
  <c r="BX21" i="12"/>
  <c r="BW21" i="12"/>
  <c r="BV21" i="12"/>
  <c r="BU21" i="12"/>
  <c r="BS21" i="12"/>
  <c r="BR21" i="12"/>
  <c r="BQ21" i="12"/>
  <c r="BP21" i="12"/>
  <c r="BO21" i="12"/>
  <c r="BN21" i="12"/>
  <c r="BM21" i="12"/>
  <c r="BL21" i="12"/>
  <c r="BK21" i="12"/>
  <c r="BJ21" i="12"/>
  <c r="BI21" i="12"/>
  <c r="BH21" i="12"/>
  <c r="BG21" i="12"/>
  <c r="BE21" i="12"/>
  <c r="BD21" i="12"/>
  <c r="BC21" i="12"/>
  <c r="BB21" i="12"/>
  <c r="BA21" i="12"/>
  <c r="AZ21" i="12"/>
  <c r="AY21" i="12"/>
  <c r="AX21" i="12"/>
  <c r="AW21" i="12"/>
  <c r="AV21" i="12"/>
  <c r="AU21" i="12"/>
  <c r="AT21" i="12"/>
  <c r="AS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E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O21" i="12"/>
  <c r="N21" i="12"/>
  <c r="M21" i="12"/>
  <c r="L21" i="12"/>
  <c r="J21" i="12"/>
  <c r="I21" i="12"/>
  <c r="H21" i="12"/>
  <c r="G21" i="12"/>
  <c r="F21" i="12"/>
  <c r="E21" i="12"/>
  <c r="A21" i="12"/>
  <c r="CC20" i="12"/>
  <c r="CB20" i="12"/>
  <c r="CA20" i="12"/>
  <c r="BZ20" i="12"/>
  <c r="BY20" i="12"/>
  <c r="BX20" i="12"/>
  <c r="BW20" i="12"/>
  <c r="BV20" i="12"/>
  <c r="BU20" i="12"/>
  <c r="BS20" i="12"/>
  <c r="BR20" i="12"/>
  <c r="BQ20" i="12"/>
  <c r="BP20" i="12"/>
  <c r="BO20" i="12"/>
  <c r="BN20" i="12"/>
  <c r="BM20" i="12"/>
  <c r="BL20" i="12"/>
  <c r="BK20" i="12"/>
  <c r="BJ20" i="12"/>
  <c r="BI20" i="12"/>
  <c r="BH20" i="12"/>
  <c r="BG20" i="12"/>
  <c r="BE20" i="12"/>
  <c r="BD20" i="12"/>
  <c r="BC20" i="12"/>
  <c r="BB20" i="12"/>
  <c r="BA20" i="12"/>
  <c r="AZ20" i="12"/>
  <c r="AY20" i="12"/>
  <c r="AX20" i="12"/>
  <c r="AW20" i="12"/>
  <c r="AV20" i="12"/>
  <c r="AU20" i="12"/>
  <c r="AT20" i="12"/>
  <c r="AS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E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O20" i="12"/>
  <c r="N20" i="12"/>
  <c r="M20" i="12"/>
  <c r="L20" i="12"/>
  <c r="J20" i="12"/>
  <c r="I20" i="12"/>
  <c r="H20" i="12"/>
  <c r="G20" i="12"/>
  <c r="F20" i="12"/>
  <c r="E20" i="12"/>
  <c r="A20" i="12"/>
  <c r="CC19" i="12"/>
  <c r="CB19" i="12"/>
  <c r="CA19" i="12"/>
  <c r="BZ19" i="12"/>
  <c r="BY19" i="12"/>
  <c r="BX19" i="12"/>
  <c r="BW19" i="12"/>
  <c r="BV19" i="12"/>
  <c r="BU19" i="12"/>
  <c r="BS19" i="12"/>
  <c r="BR19" i="12"/>
  <c r="BQ19" i="12"/>
  <c r="BP19" i="12"/>
  <c r="BO19" i="12"/>
  <c r="BN19" i="12"/>
  <c r="BM19" i="12"/>
  <c r="BL19" i="12"/>
  <c r="BK19" i="12"/>
  <c r="BJ19" i="12"/>
  <c r="BI19" i="12"/>
  <c r="BH19" i="12"/>
  <c r="BG19" i="12"/>
  <c r="BE19" i="12"/>
  <c r="BD19" i="12"/>
  <c r="BC19" i="12"/>
  <c r="BB19" i="12"/>
  <c r="BA19" i="12"/>
  <c r="AZ19" i="12"/>
  <c r="AY19" i="12"/>
  <c r="AX19" i="12"/>
  <c r="AW19" i="12"/>
  <c r="AV19" i="12"/>
  <c r="AU19" i="12"/>
  <c r="AT19" i="12"/>
  <c r="AS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O19" i="12"/>
  <c r="N19" i="12"/>
  <c r="M19" i="12"/>
  <c r="L19" i="12"/>
  <c r="J19" i="12"/>
  <c r="I19" i="12"/>
  <c r="H19" i="12"/>
  <c r="G19" i="12"/>
  <c r="F19" i="12"/>
  <c r="E19" i="12"/>
  <c r="A19" i="12"/>
  <c r="CC18" i="12"/>
  <c r="CB18" i="12"/>
  <c r="CA18" i="12"/>
  <c r="BZ18" i="12"/>
  <c r="BY18" i="12"/>
  <c r="BX18" i="12"/>
  <c r="BW18" i="12"/>
  <c r="BV18" i="12"/>
  <c r="BU18" i="12"/>
  <c r="BS18" i="12"/>
  <c r="BR18" i="12"/>
  <c r="BQ18" i="12"/>
  <c r="BP18" i="12"/>
  <c r="BO18" i="12"/>
  <c r="BN18" i="12"/>
  <c r="BM18" i="12"/>
  <c r="BL18" i="12"/>
  <c r="BK18" i="12"/>
  <c r="BJ18" i="12"/>
  <c r="BI18" i="12"/>
  <c r="BH18" i="12"/>
  <c r="BG18" i="12"/>
  <c r="BE18" i="12"/>
  <c r="BD18" i="12"/>
  <c r="BC18" i="12"/>
  <c r="BB18" i="12"/>
  <c r="BA18" i="12"/>
  <c r="AZ18" i="12"/>
  <c r="AY18" i="12"/>
  <c r="AX18" i="12"/>
  <c r="AW18" i="12"/>
  <c r="AV18" i="12"/>
  <c r="AU18" i="12"/>
  <c r="AT18" i="12"/>
  <c r="AS18" i="12"/>
  <c r="AQ18" i="12"/>
  <c r="AP18" i="12"/>
  <c r="AO18" i="12"/>
  <c r="AN18" i="12"/>
  <c r="AM18" i="12"/>
  <c r="AL18" i="12"/>
  <c r="AK18" i="12"/>
  <c r="AJ18" i="12"/>
  <c r="AI18" i="12"/>
  <c r="AH18" i="12"/>
  <c r="AG18" i="12"/>
  <c r="AF18" i="12"/>
  <c r="AE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O18" i="12"/>
  <c r="N18" i="12"/>
  <c r="M18" i="12"/>
  <c r="L18" i="12"/>
  <c r="J18" i="12"/>
  <c r="I18" i="12"/>
  <c r="H18" i="12"/>
  <c r="G18" i="12"/>
  <c r="F18" i="12"/>
  <c r="E18" i="12"/>
  <c r="A18" i="12"/>
  <c r="CC17" i="12"/>
  <c r="CB17" i="12"/>
  <c r="CA17" i="12"/>
  <c r="BZ17" i="12"/>
  <c r="BY17" i="12"/>
  <c r="BX17" i="12"/>
  <c r="BW17" i="12"/>
  <c r="BV17" i="12"/>
  <c r="BU17" i="12"/>
  <c r="BS17" i="12"/>
  <c r="BR17" i="12"/>
  <c r="BQ17" i="12"/>
  <c r="BP17" i="12"/>
  <c r="BO17" i="12"/>
  <c r="BN17" i="12"/>
  <c r="BM17" i="12"/>
  <c r="BL17" i="12"/>
  <c r="BK17" i="12"/>
  <c r="BJ17" i="12"/>
  <c r="BI17" i="12"/>
  <c r="BH17" i="12"/>
  <c r="BG17" i="12"/>
  <c r="BE17" i="12"/>
  <c r="BD17" i="12"/>
  <c r="BC17" i="12"/>
  <c r="BB17" i="12"/>
  <c r="BA17" i="12"/>
  <c r="AZ17" i="12"/>
  <c r="AY17" i="12"/>
  <c r="AX17" i="12"/>
  <c r="AW17" i="12"/>
  <c r="AV17" i="12"/>
  <c r="AU17" i="12"/>
  <c r="AT17" i="12"/>
  <c r="AS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O17" i="12"/>
  <c r="N17" i="12"/>
  <c r="M17" i="12"/>
  <c r="L17" i="12"/>
  <c r="J17" i="12"/>
  <c r="I17" i="12"/>
  <c r="H17" i="12"/>
  <c r="G17" i="12"/>
  <c r="F17" i="12"/>
  <c r="E17" i="12"/>
  <c r="A17" i="12"/>
  <c r="CC16" i="12"/>
  <c r="CB16" i="12"/>
  <c r="CA16" i="12"/>
  <c r="BZ16" i="12"/>
  <c r="BY16" i="12"/>
  <c r="BX16" i="12"/>
  <c r="BW16" i="12"/>
  <c r="BV16" i="12"/>
  <c r="BU16" i="12"/>
  <c r="BS16" i="12"/>
  <c r="BR16" i="12"/>
  <c r="BQ16" i="12"/>
  <c r="BP16" i="12"/>
  <c r="BO16" i="12"/>
  <c r="BN16" i="12"/>
  <c r="BM16" i="12"/>
  <c r="BL16" i="12"/>
  <c r="BK16" i="12"/>
  <c r="BJ16" i="12"/>
  <c r="BI16" i="12"/>
  <c r="BH16" i="12"/>
  <c r="BG16" i="12"/>
  <c r="BE16" i="12"/>
  <c r="BD16" i="12"/>
  <c r="BC16" i="12"/>
  <c r="BB16" i="12"/>
  <c r="BA16" i="12"/>
  <c r="AZ16" i="12"/>
  <c r="AY16" i="12"/>
  <c r="AX16" i="12"/>
  <c r="AW16" i="12"/>
  <c r="AV16" i="12"/>
  <c r="AU16" i="12"/>
  <c r="AT16" i="12"/>
  <c r="AS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O16" i="12"/>
  <c r="N16" i="12"/>
  <c r="M16" i="12"/>
  <c r="L16" i="12"/>
  <c r="J16" i="12"/>
  <c r="I16" i="12"/>
  <c r="H16" i="12"/>
  <c r="G16" i="12"/>
  <c r="F16" i="12"/>
  <c r="E16" i="12"/>
  <c r="A16" i="12"/>
  <c r="CC15" i="12"/>
  <c r="CB15" i="12"/>
  <c r="CA15" i="12"/>
  <c r="BZ15" i="12"/>
  <c r="BY15" i="12"/>
  <c r="BX15" i="12"/>
  <c r="BW15" i="12"/>
  <c r="BV15" i="12"/>
  <c r="BU15" i="12"/>
  <c r="BS15" i="12"/>
  <c r="BR15" i="12"/>
  <c r="BQ15" i="12"/>
  <c r="BP15" i="12"/>
  <c r="BO15" i="12"/>
  <c r="BN15" i="12"/>
  <c r="BM15" i="12"/>
  <c r="BL15" i="12"/>
  <c r="BK15" i="12"/>
  <c r="BJ15" i="12"/>
  <c r="BI15" i="12"/>
  <c r="BH15" i="12"/>
  <c r="BG15" i="12"/>
  <c r="BE15" i="12"/>
  <c r="BD15" i="12"/>
  <c r="BC15" i="12"/>
  <c r="BB15" i="12"/>
  <c r="BA15" i="12"/>
  <c r="AZ15" i="12"/>
  <c r="AY15" i="12"/>
  <c r="AX15" i="12"/>
  <c r="AW15" i="12"/>
  <c r="AV15" i="12"/>
  <c r="AU15" i="12"/>
  <c r="AT15" i="12"/>
  <c r="AS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O15" i="12"/>
  <c r="N15" i="12"/>
  <c r="M15" i="12"/>
  <c r="L15" i="12"/>
  <c r="J15" i="12"/>
  <c r="I15" i="12"/>
  <c r="H15" i="12"/>
  <c r="G15" i="12"/>
  <c r="F15" i="12"/>
  <c r="E15" i="12"/>
  <c r="A15" i="12"/>
  <c r="CC14" i="12"/>
  <c r="CB14" i="12"/>
  <c r="CA14" i="12"/>
  <c r="BZ14" i="12"/>
  <c r="BY14" i="12"/>
  <c r="BX14" i="12"/>
  <c r="BW14" i="12"/>
  <c r="BV14" i="12"/>
  <c r="BU14" i="12"/>
  <c r="BS14" i="12"/>
  <c r="BR14" i="12"/>
  <c r="BQ14" i="12"/>
  <c r="BP14" i="12"/>
  <c r="BO14" i="12"/>
  <c r="BN14" i="12"/>
  <c r="BM14" i="12"/>
  <c r="BL14" i="12"/>
  <c r="BK14" i="12"/>
  <c r="BJ14" i="12"/>
  <c r="BI14" i="12"/>
  <c r="BH14" i="12"/>
  <c r="BG14" i="12"/>
  <c r="BE14" i="12"/>
  <c r="BD14" i="12"/>
  <c r="BC14" i="12"/>
  <c r="BB14" i="12"/>
  <c r="BA14" i="12"/>
  <c r="AZ14" i="12"/>
  <c r="AY14" i="12"/>
  <c r="AX14" i="12"/>
  <c r="AW14" i="12"/>
  <c r="AV14" i="12"/>
  <c r="AU14" i="12"/>
  <c r="AT14" i="12"/>
  <c r="AS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O14" i="12"/>
  <c r="N14" i="12"/>
  <c r="M14" i="12"/>
  <c r="L14" i="12"/>
  <c r="J14" i="12"/>
  <c r="I14" i="12"/>
  <c r="H14" i="12"/>
  <c r="G14" i="12"/>
  <c r="F14" i="12"/>
  <c r="E14" i="12"/>
  <c r="A14" i="12"/>
  <c r="CC13" i="12"/>
  <c r="CB13" i="12"/>
  <c r="CA13" i="12"/>
  <c r="BZ13" i="12"/>
  <c r="BY13" i="12"/>
  <c r="BX13" i="12"/>
  <c r="BW13" i="12"/>
  <c r="BV13" i="12"/>
  <c r="BU13" i="12"/>
  <c r="BS13" i="12"/>
  <c r="BR13" i="12"/>
  <c r="BQ13" i="12"/>
  <c r="BP13" i="12"/>
  <c r="BO13" i="12"/>
  <c r="BN13" i="12"/>
  <c r="BM13" i="12"/>
  <c r="BL13" i="12"/>
  <c r="BK13" i="12"/>
  <c r="BJ13" i="12"/>
  <c r="BI13" i="12"/>
  <c r="BH13" i="12"/>
  <c r="BG13" i="12"/>
  <c r="BE13" i="12"/>
  <c r="BD13" i="12"/>
  <c r="BC13" i="12"/>
  <c r="BB13" i="12"/>
  <c r="BA13" i="12"/>
  <c r="AZ13" i="12"/>
  <c r="AY13" i="12"/>
  <c r="AX13" i="12"/>
  <c r="AW13" i="12"/>
  <c r="AV13" i="12"/>
  <c r="AU13" i="12"/>
  <c r="AT13" i="12"/>
  <c r="AS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O13" i="12"/>
  <c r="N13" i="12"/>
  <c r="M13" i="12"/>
  <c r="L13" i="12"/>
  <c r="J13" i="12"/>
  <c r="I13" i="12"/>
  <c r="H13" i="12"/>
  <c r="G13" i="12"/>
  <c r="F13" i="12"/>
  <c r="E13" i="12"/>
  <c r="A13" i="12"/>
  <c r="CC12" i="12"/>
  <c r="CB12" i="12"/>
  <c r="CA12" i="12"/>
  <c r="BZ12" i="12"/>
  <c r="BY12" i="12"/>
  <c r="BX12" i="12"/>
  <c r="BW12" i="12"/>
  <c r="BV12" i="12"/>
  <c r="BU12" i="12"/>
  <c r="BS12" i="12"/>
  <c r="BR12" i="12"/>
  <c r="BQ12" i="12"/>
  <c r="BP12" i="12"/>
  <c r="BO12" i="12"/>
  <c r="BN12" i="12"/>
  <c r="BM12" i="12"/>
  <c r="BL12" i="12"/>
  <c r="BK12" i="12"/>
  <c r="BJ12" i="12"/>
  <c r="BI12" i="12"/>
  <c r="BH12" i="12"/>
  <c r="BG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AS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O12" i="12"/>
  <c r="N12" i="12"/>
  <c r="M12" i="12"/>
  <c r="L12" i="12"/>
  <c r="J12" i="12"/>
  <c r="I12" i="12"/>
  <c r="H12" i="12"/>
  <c r="G12" i="12"/>
  <c r="F12" i="12"/>
  <c r="E12" i="12"/>
  <c r="A12" i="12"/>
  <c r="CC11" i="12"/>
  <c r="CB11" i="12"/>
  <c r="CA11" i="12"/>
  <c r="BZ11" i="12"/>
  <c r="BY11" i="12"/>
  <c r="BX11" i="12"/>
  <c r="BW11" i="12"/>
  <c r="BV11" i="12"/>
  <c r="BU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E11" i="12"/>
  <c r="BD11" i="12"/>
  <c r="BC11" i="12"/>
  <c r="BB11" i="12"/>
  <c r="BA11" i="12"/>
  <c r="AZ11" i="12"/>
  <c r="AY11" i="12"/>
  <c r="AX11" i="12"/>
  <c r="AW11" i="12"/>
  <c r="AV11" i="12"/>
  <c r="AU11" i="12"/>
  <c r="AT11" i="12"/>
  <c r="AS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O11" i="12"/>
  <c r="N11" i="12"/>
  <c r="M11" i="12"/>
  <c r="L11" i="12"/>
  <c r="J11" i="12"/>
  <c r="I11" i="12"/>
  <c r="H11" i="12"/>
  <c r="G11" i="12"/>
  <c r="F11" i="12"/>
  <c r="E11" i="12"/>
  <c r="A11" i="12"/>
  <c r="CC10" i="12"/>
  <c r="CB10" i="12"/>
  <c r="CA10" i="12"/>
  <c r="BZ10" i="12"/>
  <c r="BY10" i="12"/>
  <c r="BX10" i="12"/>
  <c r="BW10" i="12"/>
  <c r="BV10" i="12"/>
  <c r="BU10" i="12"/>
  <c r="BS10" i="12"/>
  <c r="BR10" i="12"/>
  <c r="BQ10" i="12"/>
  <c r="BP10" i="12"/>
  <c r="BO10" i="12"/>
  <c r="BN10" i="12"/>
  <c r="BM10" i="12"/>
  <c r="BL10" i="12"/>
  <c r="BK10" i="12"/>
  <c r="BJ10" i="12"/>
  <c r="BI10" i="12"/>
  <c r="BH10" i="12"/>
  <c r="BG10" i="12"/>
  <c r="BE10" i="12"/>
  <c r="BD10" i="12"/>
  <c r="BC10" i="12"/>
  <c r="BB10" i="12"/>
  <c r="BA10" i="12"/>
  <c r="AZ10" i="12"/>
  <c r="AY10" i="12"/>
  <c r="AX10" i="12"/>
  <c r="AW10" i="12"/>
  <c r="AV10" i="12"/>
  <c r="AU10" i="12"/>
  <c r="AT10" i="12"/>
  <c r="AS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O10" i="12"/>
  <c r="N10" i="12"/>
  <c r="M10" i="12"/>
  <c r="L10" i="12"/>
  <c r="J10" i="12"/>
  <c r="I10" i="12"/>
  <c r="H10" i="12"/>
  <c r="G10" i="12"/>
  <c r="F10" i="12"/>
  <c r="E10" i="12"/>
  <c r="A10" i="12"/>
  <c r="CC9" i="12"/>
  <c r="CB9" i="12"/>
  <c r="CA9" i="12"/>
  <c r="BZ9" i="12"/>
  <c r="BY9" i="12"/>
  <c r="BX9" i="12"/>
  <c r="BW9" i="12"/>
  <c r="BV9" i="12"/>
  <c r="BU9" i="12"/>
  <c r="BS9" i="12"/>
  <c r="BR9" i="12"/>
  <c r="BQ9" i="12"/>
  <c r="BP9" i="12"/>
  <c r="BO9" i="12"/>
  <c r="BN9" i="12"/>
  <c r="BM9" i="12"/>
  <c r="BL9" i="12"/>
  <c r="BK9" i="12"/>
  <c r="BJ9" i="12"/>
  <c r="BI9" i="12"/>
  <c r="BH9" i="12"/>
  <c r="BG9" i="12"/>
  <c r="BE9" i="12"/>
  <c r="BD9" i="12"/>
  <c r="BC9" i="12"/>
  <c r="BB9" i="12"/>
  <c r="BA9" i="12"/>
  <c r="AZ9" i="12"/>
  <c r="AY9" i="12"/>
  <c r="AX9" i="12"/>
  <c r="AW9" i="12"/>
  <c r="AV9" i="12"/>
  <c r="AU9" i="12"/>
  <c r="AT9" i="12"/>
  <c r="AS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O9" i="12"/>
  <c r="N9" i="12"/>
  <c r="M9" i="12"/>
  <c r="L9" i="12"/>
  <c r="J9" i="12"/>
  <c r="I9" i="12"/>
  <c r="H9" i="12"/>
  <c r="G9" i="12"/>
  <c r="F9" i="12"/>
  <c r="E9" i="12"/>
  <c r="A9" i="12"/>
  <c r="CC8" i="12"/>
  <c r="CB8" i="12"/>
  <c r="CA8" i="12"/>
  <c r="BZ8" i="12"/>
  <c r="BY8" i="12"/>
  <c r="BX8" i="12"/>
  <c r="BW8" i="12"/>
  <c r="BV8" i="12"/>
  <c r="BU8" i="12"/>
  <c r="BS8" i="12"/>
  <c r="BR8" i="12"/>
  <c r="BQ8" i="12"/>
  <c r="BP8" i="12"/>
  <c r="BO8" i="12"/>
  <c r="BN8" i="12"/>
  <c r="BM8" i="12"/>
  <c r="BL8" i="12"/>
  <c r="BK8" i="12"/>
  <c r="BJ8" i="12"/>
  <c r="BI8" i="12"/>
  <c r="BH8" i="12"/>
  <c r="BG8" i="12"/>
  <c r="BE8" i="12"/>
  <c r="BD8" i="12"/>
  <c r="BC8" i="12"/>
  <c r="BB8" i="12"/>
  <c r="BA8" i="12"/>
  <c r="AZ8" i="12"/>
  <c r="AY8" i="12"/>
  <c r="AX8" i="12"/>
  <c r="AW8" i="12"/>
  <c r="AV8" i="12"/>
  <c r="AU8" i="12"/>
  <c r="AT8" i="12"/>
  <c r="AS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E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O8" i="12"/>
  <c r="N8" i="12"/>
  <c r="M8" i="12"/>
  <c r="L8" i="12"/>
  <c r="J8" i="12"/>
  <c r="I8" i="12"/>
  <c r="H8" i="12"/>
  <c r="G8" i="12"/>
  <c r="F8" i="12"/>
  <c r="E8" i="12"/>
  <c r="A8" i="12"/>
  <c r="CC7" i="12"/>
  <c r="CB7" i="12"/>
  <c r="CA7" i="12"/>
  <c r="BZ7" i="12"/>
  <c r="BY7" i="12"/>
  <c r="BX7" i="12"/>
  <c r="BW7" i="12"/>
  <c r="BV7" i="12"/>
  <c r="BU7" i="12"/>
  <c r="BS7" i="12"/>
  <c r="BR7" i="12"/>
  <c r="BQ7" i="12"/>
  <c r="BP7" i="12"/>
  <c r="BO7" i="12"/>
  <c r="BN7" i="12"/>
  <c r="BM7" i="12"/>
  <c r="BL7" i="12"/>
  <c r="BK7" i="12"/>
  <c r="BJ7" i="12"/>
  <c r="BI7" i="12"/>
  <c r="BH7" i="12"/>
  <c r="BG7" i="12"/>
  <c r="BE7" i="12"/>
  <c r="BD7" i="12"/>
  <c r="BC7" i="12"/>
  <c r="BB7" i="12"/>
  <c r="BA7" i="12"/>
  <c r="AZ7" i="12"/>
  <c r="AY7" i="12"/>
  <c r="AX7" i="12"/>
  <c r="AW7" i="12"/>
  <c r="AV7" i="12"/>
  <c r="AU7" i="12"/>
  <c r="AT7" i="12"/>
  <c r="AS7" i="12"/>
  <c r="AQ7" i="12"/>
  <c r="AP7" i="12"/>
  <c r="AO7" i="12"/>
  <c r="AN7" i="12"/>
  <c r="AM7" i="12"/>
  <c r="AL7" i="12"/>
  <c r="AK7" i="12"/>
  <c r="AJ7" i="12"/>
  <c r="AI7" i="12"/>
  <c r="AH7" i="12"/>
  <c r="AG7" i="12"/>
  <c r="AF7" i="12"/>
  <c r="AE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O7" i="12"/>
  <c r="N7" i="12"/>
  <c r="M7" i="12"/>
  <c r="L7" i="12"/>
  <c r="J7" i="12"/>
  <c r="I7" i="12"/>
  <c r="H7" i="12"/>
  <c r="G7" i="12"/>
  <c r="F7" i="12"/>
  <c r="E7" i="12"/>
  <c r="A7" i="12"/>
  <c r="CC6" i="12"/>
  <c r="CB6" i="12"/>
  <c r="CA6" i="12"/>
  <c r="BZ6" i="12"/>
  <c r="BY6" i="12"/>
  <c r="BX6" i="12"/>
  <c r="BW6" i="12"/>
  <c r="BV6" i="12"/>
  <c r="BU6" i="12"/>
  <c r="BS6" i="12"/>
  <c r="BR6" i="12"/>
  <c r="BQ6" i="12"/>
  <c r="BP6" i="12"/>
  <c r="BO6" i="12"/>
  <c r="BN6" i="12"/>
  <c r="BM6" i="12"/>
  <c r="BL6" i="12"/>
  <c r="BK6" i="12"/>
  <c r="BJ6" i="12"/>
  <c r="BI6" i="12"/>
  <c r="BH6" i="12"/>
  <c r="BG6" i="12"/>
  <c r="BE6" i="12"/>
  <c r="BD6" i="12"/>
  <c r="BC6" i="12"/>
  <c r="BB6" i="12"/>
  <c r="BA6" i="12"/>
  <c r="AZ6" i="12"/>
  <c r="AY6" i="12"/>
  <c r="AX6" i="12"/>
  <c r="AW6" i="12"/>
  <c r="AV6" i="12"/>
  <c r="AU6" i="12"/>
  <c r="AT6" i="12"/>
  <c r="AS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O6" i="12"/>
  <c r="N6" i="12"/>
  <c r="M6" i="12"/>
  <c r="L6" i="12"/>
  <c r="J6" i="12"/>
  <c r="I6" i="12"/>
  <c r="H6" i="12"/>
  <c r="G6" i="12"/>
  <c r="F6" i="12"/>
  <c r="E6" i="12"/>
  <c r="A6" i="12"/>
  <c r="CC5" i="12"/>
  <c r="CB5" i="12"/>
  <c r="CA5" i="12"/>
  <c r="BZ5" i="12"/>
  <c r="BY5" i="12"/>
  <c r="BX5" i="12"/>
  <c r="BW5" i="12"/>
  <c r="BV5" i="12"/>
  <c r="BU5" i="12"/>
  <c r="BS5" i="12"/>
  <c r="BR5" i="12"/>
  <c r="BQ5" i="12"/>
  <c r="BP5" i="12"/>
  <c r="BO5" i="12"/>
  <c r="BN5" i="12"/>
  <c r="BM5" i="12"/>
  <c r="BL5" i="12"/>
  <c r="BK5" i="12"/>
  <c r="BJ5" i="12"/>
  <c r="BI5" i="12"/>
  <c r="BH5" i="12"/>
  <c r="BG5" i="12"/>
  <c r="BE5" i="12"/>
  <c r="BD5" i="12"/>
  <c r="BC5" i="12"/>
  <c r="BB5" i="12"/>
  <c r="BA5" i="12"/>
  <c r="AZ5" i="12"/>
  <c r="AY5" i="12"/>
  <c r="AX5" i="12"/>
  <c r="AW5" i="12"/>
  <c r="AV5" i="12"/>
  <c r="AU5" i="12"/>
  <c r="AT5" i="12"/>
  <c r="AS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O5" i="12"/>
  <c r="N5" i="12"/>
  <c r="M5" i="12"/>
  <c r="L5" i="12"/>
  <c r="J5" i="12"/>
  <c r="I5" i="12"/>
  <c r="H5" i="12"/>
  <c r="G5" i="12"/>
  <c r="F5" i="12"/>
  <c r="E5" i="12"/>
  <c r="A5" i="12"/>
  <c r="CC4" i="12"/>
  <c r="CB4" i="12"/>
  <c r="CA4" i="12"/>
  <c r="BZ4" i="12"/>
  <c r="BY4" i="12"/>
  <c r="BX4" i="12"/>
  <c r="BW4" i="12"/>
  <c r="BV4" i="12"/>
  <c r="BU4" i="12"/>
  <c r="BS4" i="12"/>
  <c r="BR4" i="12"/>
  <c r="BQ4" i="12"/>
  <c r="BP4" i="12"/>
  <c r="BO4" i="12"/>
  <c r="BN4" i="12"/>
  <c r="BM4" i="12"/>
  <c r="BL4" i="12"/>
  <c r="BK4" i="12"/>
  <c r="BJ4" i="12"/>
  <c r="BI4" i="12"/>
  <c r="BH4" i="12"/>
  <c r="BG4" i="12"/>
  <c r="BE4" i="12"/>
  <c r="BD4" i="12"/>
  <c r="BC4" i="12"/>
  <c r="BB4" i="12"/>
  <c r="BA4" i="12"/>
  <c r="AZ4" i="12"/>
  <c r="AY4" i="12"/>
  <c r="AX4" i="12"/>
  <c r="AW4" i="12"/>
  <c r="AV4" i="12"/>
  <c r="AU4" i="12"/>
  <c r="AT4" i="12"/>
  <c r="AS4" i="12"/>
  <c r="AQ4" i="12"/>
  <c r="AP4" i="12"/>
  <c r="AO4" i="12"/>
  <c r="AN4" i="12"/>
  <c r="AM4" i="12"/>
  <c r="AL4" i="12"/>
  <c r="AK4" i="12"/>
  <c r="AJ4" i="12"/>
  <c r="AI4" i="12"/>
  <c r="AH4" i="12"/>
  <c r="AG4" i="12"/>
  <c r="AF4" i="12"/>
  <c r="AE4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O4" i="12"/>
  <c r="N4" i="12"/>
  <c r="M4" i="12"/>
  <c r="L4" i="12"/>
  <c r="J4" i="12"/>
  <c r="I4" i="12"/>
  <c r="H4" i="12"/>
  <c r="G4" i="12"/>
  <c r="F4" i="12"/>
  <c r="E4" i="12"/>
  <c r="A4" i="12"/>
  <c r="CC3" i="12"/>
  <c r="CB3" i="12"/>
  <c r="CA3" i="12"/>
  <c r="BZ3" i="12"/>
  <c r="BY3" i="12"/>
  <c r="BX3" i="12"/>
  <c r="BW3" i="12"/>
  <c r="BV3" i="12"/>
  <c r="BU3" i="12"/>
  <c r="BS3" i="12"/>
  <c r="BR3" i="12"/>
  <c r="BQ3" i="12"/>
  <c r="BP3" i="12"/>
  <c r="BO3" i="12"/>
  <c r="BN3" i="12"/>
  <c r="BM3" i="12"/>
  <c r="BL3" i="12"/>
  <c r="BK3" i="12"/>
  <c r="BJ3" i="12"/>
  <c r="BI3" i="12"/>
  <c r="BH3" i="12"/>
  <c r="BG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O3" i="12"/>
  <c r="N3" i="12"/>
  <c r="M3" i="12"/>
  <c r="L3" i="12"/>
  <c r="J3" i="12"/>
  <c r="I3" i="12"/>
  <c r="H3" i="12"/>
  <c r="G3" i="12"/>
  <c r="F3" i="12"/>
  <c r="E3" i="12"/>
  <c r="A3" i="12"/>
  <c r="E2" i="12"/>
  <c r="CC2" i="12"/>
  <c r="CB2" i="12"/>
  <c r="CA2" i="12"/>
  <c r="BZ2" i="12"/>
  <c r="BY2" i="12"/>
  <c r="BX2" i="12"/>
  <c r="BW2" i="12"/>
  <c r="BV2" i="12"/>
  <c r="BU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C2" i="12"/>
  <c r="AB2" i="12"/>
  <c r="Z2" i="12"/>
  <c r="AA2" i="12"/>
  <c r="O2" i="12"/>
  <c r="J2" i="12"/>
  <c r="I2" i="12"/>
  <c r="H2" i="12"/>
  <c r="F2" i="12"/>
  <c r="Y2" i="12"/>
  <c r="X2" i="12"/>
  <c r="W2" i="12"/>
  <c r="V2" i="12"/>
  <c r="U2" i="12"/>
  <c r="T2" i="12"/>
  <c r="S2" i="12"/>
  <c r="R2" i="12"/>
  <c r="Q2" i="12"/>
  <c r="N2" i="12"/>
  <c r="M2" i="12"/>
  <c r="L2" i="12"/>
  <c r="G2" i="12"/>
  <c r="A2" i="12"/>
  <c r="B42" i="12" l="1"/>
  <c r="B58" i="12"/>
  <c r="B26" i="12"/>
  <c r="D26" i="12" s="1"/>
  <c r="B38" i="12"/>
  <c r="D38" i="12" s="1"/>
  <c r="B6" i="12"/>
  <c r="D6" i="12" s="1"/>
  <c r="B10" i="12"/>
  <c r="D10" i="12" s="1"/>
  <c r="B169" i="12"/>
  <c r="D169" i="12" s="1"/>
  <c r="B173" i="12"/>
  <c r="D173" i="12" s="1"/>
  <c r="B177" i="12"/>
  <c r="D177" i="12" s="1"/>
  <c r="B217" i="12"/>
  <c r="D217" i="12" s="1"/>
  <c r="B102" i="12"/>
  <c r="D102" i="12" s="1"/>
  <c r="B118" i="12"/>
  <c r="D118" i="12" s="1"/>
  <c r="B156" i="12"/>
  <c r="B166" i="12"/>
  <c r="D166" i="12" s="1"/>
  <c r="B210" i="12"/>
  <c r="D210" i="12" s="1"/>
  <c r="B198" i="12"/>
  <c r="D198" i="12" s="1"/>
  <c r="B220" i="12"/>
  <c r="D220" i="12" s="1"/>
  <c r="B22" i="12"/>
  <c r="D22" i="12" s="1"/>
  <c r="B200" i="12"/>
  <c r="D200" i="12" s="1"/>
  <c r="B204" i="12"/>
  <c r="D204" i="12" s="1"/>
  <c r="B12" i="12"/>
  <c r="D12" i="12" s="1"/>
  <c r="B16" i="12"/>
  <c r="D16" i="12" s="1"/>
  <c r="B28" i="12"/>
  <c r="D28" i="12" s="1"/>
  <c r="B32" i="12"/>
  <c r="D32" i="12" s="1"/>
  <c r="B48" i="12"/>
  <c r="B60" i="12"/>
  <c r="D60" i="12" s="1"/>
  <c r="B76" i="12"/>
  <c r="D76" i="12" s="1"/>
  <c r="B108" i="12"/>
  <c r="D108" i="12" s="1"/>
  <c r="B124" i="12"/>
  <c r="D124" i="12" s="1"/>
  <c r="B140" i="12"/>
  <c r="D140" i="12" s="1"/>
  <c r="B144" i="12"/>
  <c r="D144" i="12" s="1"/>
  <c r="B164" i="12"/>
  <c r="B168" i="12"/>
  <c r="D168" i="12" s="1"/>
  <c r="B178" i="12"/>
  <c r="D178" i="12" s="1"/>
  <c r="B182" i="12"/>
  <c r="D182" i="12" s="1"/>
  <c r="B185" i="12"/>
  <c r="D185" i="12" s="1"/>
  <c r="B189" i="12"/>
  <c r="D189" i="12" s="1"/>
  <c r="B193" i="12"/>
  <c r="D193" i="12" s="1"/>
  <c r="B197" i="12"/>
  <c r="D197" i="12" s="1"/>
  <c r="B201" i="12"/>
  <c r="D201" i="12" s="1"/>
  <c r="B208" i="12"/>
  <c r="D208" i="12" s="1"/>
  <c r="B170" i="12"/>
  <c r="D170" i="12" s="1"/>
  <c r="B174" i="12"/>
  <c r="D174" i="12" s="1"/>
  <c r="D180" i="12"/>
  <c r="B181" i="12"/>
  <c r="D181" i="12" s="1"/>
  <c r="B188" i="12"/>
  <c r="D188" i="12" s="1"/>
  <c r="B192" i="12"/>
  <c r="D192" i="12" s="1"/>
  <c r="B196" i="12"/>
  <c r="D196" i="12" s="1"/>
  <c r="B214" i="12"/>
  <c r="D214" i="12" s="1"/>
  <c r="B218" i="12"/>
  <c r="D218" i="12" s="1"/>
  <c r="B5" i="12"/>
  <c r="D5" i="12" s="1"/>
  <c r="B9" i="12"/>
  <c r="D9" i="12" s="1"/>
  <c r="B13" i="12"/>
  <c r="D13" i="12" s="1"/>
  <c r="B17" i="12"/>
  <c r="D17" i="12" s="1"/>
  <c r="B21" i="12"/>
  <c r="D21" i="12" s="1"/>
  <c r="B29" i="12"/>
  <c r="B33" i="12"/>
  <c r="D33" i="12" s="1"/>
  <c r="B37" i="12"/>
  <c r="D37" i="12" s="1"/>
  <c r="B41" i="12"/>
  <c r="D41" i="12" s="1"/>
  <c r="B44" i="12"/>
  <c r="D44" i="12" s="1"/>
  <c r="B45" i="12"/>
  <c r="D45" i="12" s="1"/>
  <c r="B49" i="12"/>
  <c r="D49" i="12" s="1"/>
  <c r="B53" i="12"/>
  <c r="D53" i="12" s="1"/>
  <c r="B54" i="12"/>
  <c r="D54" i="12" s="1"/>
  <c r="B57" i="12"/>
  <c r="D57" i="12" s="1"/>
  <c r="B61" i="12"/>
  <c r="D61" i="12" s="1"/>
  <c r="B65" i="12"/>
  <c r="D65" i="12" s="1"/>
  <c r="B69" i="12"/>
  <c r="B70" i="12"/>
  <c r="D70" i="12" s="1"/>
  <c r="B73" i="12"/>
  <c r="D73" i="12" s="1"/>
  <c r="B77" i="12"/>
  <c r="D77" i="12" s="1"/>
  <c r="B81" i="12"/>
  <c r="D81" i="12" s="1"/>
  <c r="B85" i="12"/>
  <c r="B89" i="12"/>
  <c r="D89" i="12" s="1"/>
  <c r="B92" i="12"/>
  <c r="D92" i="12" s="1"/>
  <c r="B93" i="12"/>
  <c r="D93" i="12" s="1"/>
  <c r="B97" i="12"/>
  <c r="D97" i="12" s="1"/>
  <c r="B101" i="12"/>
  <c r="D101" i="12" s="1"/>
  <c r="B105" i="12"/>
  <c r="D105" i="12" s="1"/>
  <c r="B109" i="12"/>
  <c r="B113" i="12"/>
  <c r="D113" i="12" s="1"/>
  <c r="B117" i="12"/>
  <c r="D117" i="12" s="1"/>
  <c r="B121" i="12"/>
  <c r="D121" i="12" s="1"/>
  <c r="B125" i="12"/>
  <c r="D125" i="12" s="1"/>
  <c r="B129" i="12"/>
  <c r="D129" i="12" s="1"/>
  <c r="B133" i="12"/>
  <c r="B134" i="12"/>
  <c r="D134" i="12" s="1"/>
  <c r="B137" i="12"/>
  <c r="D137" i="12" s="1"/>
  <c r="B145" i="12"/>
  <c r="D145" i="12" s="1"/>
  <c r="B157" i="12"/>
  <c r="D157" i="12" s="1"/>
  <c r="B161" i="12"/>
  <c r="D161" i="12" s="1"/>
  <c r="B172" i="12"/>
  <c r="B176" i="12"/>
  <c r="D176" i="12" s="1"/>
  <c r="B186" i="12"/>
  <c r="D186" i="12" s="1"/>
  <c r="B190" i="12"/>
  <c r="D190" i="12" s="1"/>
  <c r="B194" i="12"/>
  <c r="D194" i="12" s="1"/>
  <c r="B202" i="12"/>
  <c r="D202" i="12" s="1"/>
  <c r="B205" i="12"/>
  <c r="D205" i="12" s="1"/>
  <c r="B209" i="12"/>
  <c r="D209" i="12" s="1"/>
  <c r="B212" i="12"/>
  <c r="D212" i="12" s="1"/>
  <c r="B216" i="12"/>
  <c r="D216" i="12" s="1"/>
  <c r="B2" i="12"/>
  <c r="B25" i="12"/>
  <c r="D25" i="12" s="1"/>
  <c r="B14" i="12"/>
  <c r="D14" i="12" s="1"/>
  <c r="B18" i="12"/>
  <c r="D18" i="12" s="1"/>
  <c r="B30" i="12"/>
  <c r="D30" i="12" s="1"/>
  <c r="B34" i="12"/>
  <c r="D34" i="12" s="1"/>
  <c r="B46" i="12"/>
  <c r="D46" i="12" s="1"/>
  <c r="B50" i="12"/>
  <c r="D50" i="12" s="1"/>
  <c r="B62" i="12"/>
  <c r="D62" i="12" s="1"/>
  <c r="B66" i="12"/>
  <c r="D66" i="12" s="1"/>
  <c r="B74" i="12"/>
  <c r="D74" i="12" s="1"/>
  <c r="B78" i="12"/>
  <c r="D78" i="12" s="1"/>
  <c r="B82" i="12"/>
  <c r="D82" i="12" s="1"/>
  <c r="B90" i="12"/>
  <c r="D90" i="12" s="1"/>
  <c r="B94" i="12"/>
  <c r="B98" i="12"/>
  <c r="D98" i="12" s="1"/>
  <c r="B106" i="12"/>
  <c r="D106" i="12" s="1"/>
  <c r="B110" i="12"/>
  <c r="D110" i="12" s="1"/>
  <c r="B114" i="12"/>
  <c r="D114" i="12" s="1"/>
  <c r="B122" i="12"/>
  <c r="D122" i="12" s="1"/>
  <c r="B126" i="12"/>
  <c r="B130" i="12"/>
  <c r="D130" i="12" s="1"/>
  <c r="D133" i="12"/>
  <c r="B138" i="12"/>
  <c r="D138" i="12" s="1"/>
  <c r="B141" i="12"/>
  <c r="D141" i="12" s="1"/>
  <c r="B148" i="12"/>
  <c r="B158" i="12"/>
  <c r="D158" i="12" s="1"/>
  <c r="B165" i="12"/>
  <c r="D165" i="12" s="1"/>
  <c r="D126" i="12"/>
  <c r="B142" i="12"/>
  <c r="D142" i="12" s="1"/>
  <c r="B152" i="12"/>
  <c r="D152" i="12" s="1"/>
  <c r="B162" i="12"/>
  <c r="D162" i="12" s="1"/>
  <c r="D225" i="12"/>
  <c r="B4" i="12"/>
  <c r="D4" i="12" s="1"/>
  <c r="B8" i="12"/>
  <c r="D8" i="12" s="1"/>
  <c r="B20" i="12"/>
  <c r="D20" i="12" s="1"/>
  <c r="B24" i="12"/>
  <c r="D24" i="12" s="1"/>
  <c r="B36" i="12"/>
  <c r="D36" i="12" s="1"/>
  <c r="B40" i="12"/>
  <c r="D40" i="12" s="1"/>
  <c r="B52" i="12"/>
  <c r="D52" i="12" s="1"/>
  <c r="B56" i="12"/>
  <c r="D56" i="12" s="1"/>
  <c r="B64" i="12"/>
  <c r="D64" i="12" s="1"/>
  <c r="B68" i="12"/>
  <c r="D68" i="12" s="1"/>
  <c r="B72" i="12"/>
  <c r="D72" i="12" s="1"/>
  <c r="B80" i="12"/>
  <c r="D80" i="12" s="1"/>
  <c r="B84" i="12"/>
  <c r="D84" i="12" s="1"/>
  <c r="B88" i="12"/>
  <c r="D88" i="12" s="1"/>
  <c r="B96" i="12"/>
  <c r="D96" i="12" s="1"/>
  <c r="B100" i="12"/>
  <c r="D100" i="12" s="1"/>
  <c r="B104" i="12"/>
  <c r="D104" i="12" s="1"/>
  <c r="B112" i="12"/>
  <c r="B116" i="12"/>
  <c r="D116" i="12" s="1"/>
  <c r="B120" i="12"/>
  <c r="D120" i="12" s="1"/>
  <c r="B128" i="12"/>
  <c r="D128" i="12" s="1"/>
  <c r="B132" i="12"/>
  <c r="D132" i="12" s="1"/>
  <c r="B136" i="12"/>
  <c r="B146" i="12"/>
  <c r="D146" i="12" s="1"/>
  <c r="B149" i="12"/>
  <c r="D149" i="12" s="1"/>
  <c r="B153" i="12"/>
  <c r="D153" i="12" s="1"/>
  <c r="B160" i="12"/>
  <c r="D160" i="12" s="1"/>
  <c r="B3" i="12"/>
  <c r="D3" i="12" s="1"/>
  <c r="B7" i="12"/>
  <c r="D7" i="12" s="1"/>
  <c r="B11" i="12"/>
  <c r="D11" i="12" s="1"/>
  <c r="B15" i="12"/>
  <c r="D15" i="12" s="1"/>
  <c r="B19" i="12"/>
  <c r="D19" i="12" s="1"/>
  <c r="B23" i="12"/>
  <c r="D23" i="12" s="1"/>
  <c r="B27" i="12"/>
  <c r="D27" i="12" s="1"/>
  <c r="B31" i="12"/>
  <c r="D31" i="12" s="1"/>
  <c r="B35" i="12"/>
  <c r="D35" i="12" s="1"/>
  <c r="B39" i="12"/>
  <c r="D39" i="12" s="1"/>
  <c r="B43" i="12"/>
  <c r="D43" i="12" s="1"/>
  <c r="B47" i="12"/>
  <c r="D47" i="12" s="1"/>
  <c r="B51" i="12"/>
  <c r="D51" i="12" s="1"/>
  <c r="B55" i="12"/>
  <c r="D55" i="12" s="1"/>
  <c r="B59" i="12"/>
  <c r="D59" i="12" s="1"/>
  <c r="B63" i="12"/>
  <c r="D63" i="12" s="1"/>
  <c r="B67" i="12"/>
  <c r="D67" i="12" s="1"/>
  <c r="B71" i="12"/>
  <c r="D71" i="12" s="1"/>
  <c r="B75" i="12"/>
  <c r="D75" i="12" s="1"/>
  <c r="B79" i="12"/>
  <c r="D79" i="12" s="1"/>
  <c r="B83" i="12"/>
  <c r="D83" i="12" s="1"/>
  <c r="B87" i="12"/>
  <c r="D87" i="12" s="1"/>
  <c r="B91" i="12"/>
  <c r="D91" i="12" s="1"/>
  <c r="B95" i="12"/>
  <c r="D95" i="12" s="1"/>
  <c r="B99" i="12"/>
  <c r="D99" i="12" s="1"/>
  <c r="B103" i="12"/>
  <c r="D103" i="12" s="1"/>
  <c r="B107" i="12"/>
  <c r="D107" i="12" s="1"/>
  <c r="B111" i="12"/>
  <c r="D111" i="12" s="1"/>
  <c r="B115" i="12"/>
  <c r="D115" i="12" s="1"/>
  <c r="B119" i="12"/>
  <c r="D119" i="12" s="1"/>
  <c r="B123" i="12"/>
  <c r="D123" i="12" s="1"/>
  <c r="B127" i="12"/>
  <c r="D127" i="12" s="1"/>
  <c r="B131" i="12"/>
  <c r="D131" i="12" s="1"/>
  <c r="B135" i="12"/>
  <c r="D135" i="12" s="1"/>
  <c r="B139" i="12"/>
  <c r="D139" i="12" s="1"/>
  <c r="B143" i="12"/>
  <c r="D143" i="12" s="1"/>
  <c r="B147" i="12"/>
  <c r="D147" i="12" s="1"/>
  <c r="B151" i="12"/>
  <c r="D151" i="12" s="1"/>
  <c r="B155" i="12"/>
  <c r="D155" i="12" s="1"/>
  <c r="B159" i="12"/>
  <c r="D159" i="12" s="1"/>
  <c r="B163" i="12"/>
  <c r="D163" i="12" s="1"/>
  <c r="B167" i="12"/>
  <c r="D167" i="12" s="1"/>
  <c r="B171" i="12"/>
  <c r="D171" i="12" s="1"/>
  <c r="B175" i="12"/>
  <c r="D175" i="12" s="1"/>
  <c r="B179" i="12"/>
  <c r="D179" i="12" s="1"/>
  <c r="B183" i="12"/>
  <c r="D183" i="12" s="1"/>
  <c r="B187" i="12"/>
  <c r="D187" i="12" s="1"/>
  <c r="B191" i="12"/>
  <c r="D191" i="12" s="1"/>
  <c r="B195" i="12"/>
  <c r="D195" i="12" s="1"/>
  <c r="B199" i="12"/>
  <c r="D199" i="12" s="1"/>
  <c r="B203" i="12"/>
  <c r="D203" i="12" s="1"/>
  <c r="B207" i="12"/>
  <c r="D207" i="12" s="1"/>
  <c r="B211" i="12"/>
  <c r="D211" i="12" s="1"/>
  <c r="B215" i="12"/>
  <c r="D215" i="12" s="1"/>
  <c r="B219" i="12"/>
  <c r="D219" i="12" s="1"/>
  <c r="B221" i="12"/>
  <c r="D221" i="12" s="1"/>
  <c r="D148" i="12"/>
  <c r="D156" i="12"/>
  <c r="D184" i="12"/>
  <c r="D136" i="12"/>
  <c r="D164" i="12"/>
  <c r="D172" i="12"/>
  <c r="D85" i="12"/>
  <c r="D94" i="12"/>
  <c r="D109" i="12"/>
  <c r="D86" i="12"/>
  <c r="D112" i="12"/>
  <c r="D42" i="12"/>
  <c r="D48" i="12"/>
  <c r="D69" i="12"/>
  <c r="D29" i="12"/>
  <c r="D58" i="12"/>
  <c r="D2" i="12" l="1"/>
</calcChain>
</file>

<file path=xl/sharedStrings.xml><?xml version="1.0" encoding="utf-8"?>
<sst xmlns="http://schemas.openxmlformats.org/spreadsheetml/2006/main" count="6601" uniqueCount="884">
  <si>
    <t>#</t>
  </si>
  <si>
    <t>Team</t>
  </si>
  <si>
    <t>m1lastname</t>
  </si>
  <si>
    <t>m1firstname</t>
  </si>
  <si>
    <t>m2lastname</t>
  </si>
  <si>
    <t>m2firstname</t>
  </si>
  <si>
    <t>Lenka</t>
  </si>
  <si>
    <t>Jana</t>
  </si>
  <si>
    <t>Tomáš</t>
  </si>
  <si>
    <t>Petr</t>
  </si>
  <si>
    <t>Dvořáček</t>
  </si>
  <si>
    <t>Dan</t>
  </si>
  <si>
    <t>Pecoldová</t>
  </si>
  <si>
    <t>Pavlína</t>
  </si>
  <si>
    <t>Gender</t>
  </si>
  <si>
    <t>Age</t>
  </si>
  <si>
    <t>name</t>
  </si>
  <si>
    <t>registered</t>
  </si>
  <si>
    <t>category</t>
  </si>
  <si>
    <t>m1gender</t>
  </si>
  <si>
    <t>m1country</t>
  </si>
  <si>
    <t>m1birth</t>
  </si>
  <si>
    <t>m2gender</t>
  </si>
  <si>
    <t>m2country</t>
  </si>
  <si>
    <t>m2birth</t>
  </si>
  <si>
    <t>status</t>
  </si>
  <si>
    <t>XO</t>
  </si>
  <si>
    <t>male</t>
  </si>
  <si>
    <t>Czech Republic</t>
  </si>
  <si>
    <t>female</t>
  </si>
  <si>
    <t>paid</t>
  </si>
  <si>
    <t>XV</t>
  </si>
  <si>
    <t>Suma</t>
  </si>
  <si>
    <t>Dluh</t>
  </si>
  <si>
    <t>Anna</t>
  </si>
  <si>
    <t>Stackeová</t>
  </si>
  <si>
    <t>WV</t>
  </si>
  <si>
    <t>Jan</t>
  </si>
  <si>
    <t>WO</t>
  </si>
  <si>
    <t>Marek</t>
  </si>
  <si>
    <t>MO</t>
  </si>
  <si>
    <t>Müllerovi</t>
  </si>
  <si>
    <t>Müllerová</t>
  </si>
  <si>
    <t>Zorka</t>
  </si>
  <si>
    <t>Müller</t>
  </si>
  <si>
    <t>Robert</t>
  </si>
  <si>
    <t>Martin</t>
  </si>
  <si>
    <t>MV</t>
  </si>
  <si>
    <t>ID</t>
  </si>
  <si>
    <t>Monika</t>
  </si>
  <si>
    <t>Michal</t>
  </si>
  <si>
    <t>Cookies &amp; Pancakes</t>
  </si>
  <si>
    <t>WITaj baby</t>
  </si>
  <si>
    <t>Krejčíková</t>
  </si>
  <si>
    <t>Aleš</t>
  </si>
  <si>
    <t>Balcar</t>
  </si>
  <si>
    <t>Balcarová</t>
  </si>
  <si>
    <t>Vladimír</t>
  </si>
  <si>
    <t>Barbora</t>
  </si>
  <si>
    <t>Krotilová</t>
  </si>
  <si>
    <t>Václav</t>
  </si>
  <si>
    <t>Ondřej</t>
  </si>
  <si>
    <t>Placeno</t>
  </si>
  <si>
    <t>message</t>
  </si>
  <si>
    <t>Haľková</t>
  </si>
  <si>
    <t>Jaroslava</t>
  </si>
  <si>
    <t>Germany</t>
  </si>
  <si>
    <t>Jiří</t>
  </si>
  <si>
    <t>Milan</t>
  </si>
  <si>
    <t>Eva</t>
  </si>
  <si>
    <t>Pavel</t>
  </si>
  <si>
    <t>Čipy</t>
  </si>
  <si>
    <t>OrientierungsLos</t>
  </si>
  <si>
    <t>Grammlich</t>
  </si>
  <si>
    <t>Christiane</t>
  </si>
  <si>
    <t>Hana</t>
  </si>
  <si>
    <t>Miroslav</t>
  </si>
  <si>
    <t>newcomers</t>
  </si>
  <si>
    <t>m1sportident</t>
  </si>
  <si>
    <t>m1shirt</t>
  </si>
  <si>
    <t>m1boarding-fri_soup</t>
  </si>
  <si>
    <t>m1boarding-fri_goulash</t>
  </si>
  <si>
    <t>m1boarding-fri_beef_rice</t>
  </si>
  <si>
    <t>m1boarding-sat_breakfast</t>
  </si>
  <si>
    <t>m1boarding-sat_soup</t>
  </si>
  <si>
    <t>m1boarding-sat_goulash</t>
  </si>
  <si>
    <t>m1boarding-sat_beef_rice</t>
  </si>
  <si>
    <t>m1boarding-sun_breakfast</t>
  </si>
  <si>
    <t>m1registry_address</t>
  </si>
  <si>
    <t>m2sportident</t>
  </si>
  <si>
    <t>m2shirt</t>
  </si>
  <si>
    <t>m2boarding-fri_soup</t>
  </si>
  <si>
    <t>m2boarding-fri_goulash</t>
  </si>
  <si>
    <t>m2boarding-fri_beef_rice</t>
  </si>
  <si>
    <t>m2boarding-sat_breakfast</t>
  </si>
  <si>
    <t>m2boarding-sat_soup</t>
  </si>
  <si>
    <t>m2boarding-sat_goulash</t>
  </si>
  <si>
    <t>m2boarding-sat_beef_rice</t>
  </si>
  <si>
    <t>m2boarding-sun_breakfast</t>
  </si>
  <si>
    <t>m2registry_address</t>
  </si>
  <si>
    <t>none</t>
  </si>
  <si>
    <t>m3lastname</t>
  </si>
  <si>
    <t>m3firstname</t>
  </si>
  <si>
    <t>m3gender</t>
  </si>
  <si>
    <t>m3country</t>
  </si>
  <si>
    <t>m3sportident</t>
  </si>
  <si>
    <t>m3shirt</t>
  </si>
  <si>
    <t>m3boarding-fri_soup</t>
  </si>
  <si>
    <t>m3boarding-fri_goulash</t>
  </si>
  <si>
    <t>m3boarding-fri_beef_rice</t>
  </si>
  <si>
    <t>m3boarding-sat_breakfast</t>
  </si>
  <si>
    <t>m3boarding-sat_soup</t>
  </si>
  <si>
    <t>m3boarding-sat_goulash</t>
  </si>
  <si>
    <t>m3boarding-sat_beef_rice</t>
  </si>
  <si>
    <t>m3boarding-sun_breakfast</t>
  </si>
  <si>
    <t>m3registry_address</t>
  </si>
  <si>
    <t>m3birth</t>
  </si>
  <si>
    <t>m4lastname</t>
  </si>
  <si>
    <t>m4firstname</t>
  </si>
  <si>
    <t>m4gender</t>
  </si>
  <si>
    <t>m4country</t>
  </si>
  <si>
    <t>m4sportident</t>
  </si>
  <si>
    <t>m4shirt</t>
  </si>
  <si>
    <t>m4boarding-fri_soup</t>
  </si>
  <si>
    <t>m4boarding-fri_goulash</t>
  </si>
  <si>
    <t>m4boarding-fri_beef_rice</t>
  </si>
  <si>
    <t>m4boarding-sat_breakfast</t>
  </si>
  <si>
    <t>m4boarding-sat_soup</t>
  </si>
  <si>
    <t>m4boarding-sat_goulash</t>
  </si>
  <si>
    <t>m4boarding-sat_beef_rice</t>
  </si>
  <si>
    <t>m4boarding-sun_breakfast</t>
  </si>
  <si>
    <t>m4registry_address</t>
  </si>
  <si>
    <t>m4birth</t>
  </si>
  <si>
    <t>m5lastname</t>
  </si>
  <si>
    <t>m5firstname</t>
  </si>
  <si>
    <t>m5gender</t>
  </si>
  <si>
    <t>m5country</t>
  </si>
  <si>
    <t>m5sportident</t>
  </si>
  <si>
    <t>m5shirt</t>
  </si>
  <si>
    <t>m5boarding-fri_soup</t>
  </si>
  <si>
    <t>m5boarding-fri_goulash</t>
  </si>
  <si>
    <t>m5boarding-fri_beef_rice</t>
  </si>
  <si>
    <t>m5boarding-sat_breakfast</t>
  </si>
  <si>
    <t>m5boarding-sat_soup</t>
  </si>
  <si>
    <t>m5boarding-sat_goulash</t>
  </si>
  <si>
    <t>m5boarding-sat_beef_rice</t>
  </si>
  <si>
    <t>m5boarding-sun_breakfast</t>
  </si>
  <si>
    <t>m5registry_address</t>
  </si>
  <si>
    <t>m5birth</t>
  </si>
  <si>
    <t>Losíci</t>
  </si>
  <si>
    <t>2019-03-10T21:50:43+01:00</t>
  </si>
  <si>
    <t>no</t>
  </si>
  <si>
    <t>Šimek</t>
  </si>
  <si>
    <t>rent</t>
  </si>
  <si>
    <t>mxl</t>
  </si>
  <si>
    <t>Mělník, Rybáře 748/8</t>
  </si>
  <si>
    <t>1963-06-17T00:00:00+01:00</t>
  </si>
  <si>
    <t>Šimková</t>
  </si>
  <si>
    <t>Anežka</t>
  </si>
  <si>
    <t>ws</t>
  </si>
  <si>
    <t>2009-08-04T00:00:00+02:00</t>
  </si>
  <si>
    <t>HK Homolka</t>
  </si>
  <si>
    <t>2019-03-15T14:04:22+01:00</t>
  </si>
  <si>
    <t>XO6</t>
  </si>
  <si>
    <t>Holas</t>
  </si>
  <si>
    <t>Stanislav</t>
  </si>
  <si>
    <t>ml</t>
  </si>
  <si>
    <t>403 38 Telnice, okres Ústí nad Labem</t>
  </si>
  <si>
    <t>1973-03-10T00:00:00+01:00</t>
  </si>
  <si>
    <t>Holasová</t>
  </si>
  <si>
    <t>Renata</t>
  </si>
  <si>
    <t>Hradečnice 1891/2A, 500 09 Hradec Králové</t>
  </si>
  <si>
    <t>1972-02-12T00:00:00+01:00</t>
  </si>
  <si>
    <t>Kolmo na vstevnice!</t>
  </si>
  <si>
    <t>2019-03-16T07:36:36+01:00</t>
  </si>
  <si>
    <t>Hamáček</t>
  </si>
  <si>
    <t>Olbrachtova 1306, Mladá Boleslav, 29301</t>
  </si>
  <si>
    <t>1985-08-21T00:00:00+02:00</t>
  </si>
  <si>
    <t>Kynzl</t>
  </si>
  <si>
    <t>Laurinova 521/20, Mladá Boleslav, 29301</t>
  </si>
  <si>
    <t>1981-06-19T00:00:00+02:00</t>
  </si>
  <si>
    <t>2019-03-16T08:38:09+01:00</t>
  </si>
  <si>
    <t>XO12</t>
  </si>
  <si>
    <t>Baarova 1376, Hradec Králové, 500 02</t>
  </si>
  <si>
    <t>1969-04-27T00:00:00+01:00</t>
  </si>
  <si>
    <t>1967-02-22T00:00:00+01:00</t>
  </si>
  <si>
    <t>Ztracené existence</t>
  </si>
  <si>
    <t>2019-03-20T18:12:57+01:00</t>
  </si>
  <si>
    <t>MO6</t>
  </si>
  <si>
    <t>Nemám u sebe čipy, takže čísla dpolníme později.</t>
  </si>
  <si>
    <t>Švorc</t>
  </si>
  <si>
    <t>Jindřich</t>
  </si>
  <si>
    <t>Na Klaudiánce 12, Praha 4, 14700</t>
  </si>
  <si>
    <t>1978-11-19T00:00:00+01:00</t>
  </si>
  <si>
    <t>Klogner</t>
  </si>
  <si>
    <t>doplním</t>
  </si>
  <si>
    <t>1985-09-26T00:00:00+02:00</t>
  </si>
  <si>
    <t>Mgr. Mgr. Ing. Ph.D.</t>
  </si>
  <si>
    <t>2019-03-28T20:07:47+01:00</t>
  </si>
  <si>
    <t>Macháň</t>
  </si>
  <si>
    <t>Mírová 1443, Rychnov nad Kněžnou, 516 01</t>
  </si>
  <si>
    <t>1990-06-04T00:00:00+02:00</t>
  </si>
  <si>
    <t>Bůžek</t>
  </si>
  <si>
    <t>Tř. E. Beneše 1551, Hradec Kralové, 500 12</t>
  </si>
  <si>
    <t>1989-07-02T00:00:00+02:00</t>
  </si>
  <si>
    <t>2019-04-02T21:04:40+02:00</t>
  </si>
  <si>
    <t>U Panské zahrady 711/1, Praha 5</t>
  </si>
  <si>
    <t>1984-07-25T00:00:00+02:00</t>
  </si>
  <si>
    <t>1979-03-25T00:00:00+01:00</t>
  </si>
  <si>
    <t>Bez mimiňáků</t>
  </si>
  <si>
    <t>2019-04-08T21:36:44+02:00</t>
  </si>
  <si>
    <t>Okružní 1050/26, 500 03 Hradec Králové</t>
  </si>
  <si>
    <t>1987-06-21T00:00:00+02:00</t>
  </si>
  <si>
    <t>1986-02-13T00:00:00+01:00</t>
  </si>
  <si>
    <t>Mauersegler Berlin</t>
  </si>
  <si>
    <t>2019-04-09T19:31:34+02:00</t>
  </si>
  <si>
    <t>Jsme z Německa. Program však neposkytuje požadovanou položku Bydliště, když se zaregistruji v Německu</t>
  </si>
  <si>
    <t>Charlet</t>
  </si>
  <si>
    <t>Katrin</t>
  </si>
  <si>
    <t>Kaulsdorfer Orientierungs- und Laufverein (KOLV) Berlin</t>
  </si>
  <si>
    <t>1968-11-29T00:00:00+01:00</t>
  </si>
  <si>
    <t>Norbert</t>
  </si>
  <si>
    <t>1954-03-29T00:00:00+01:00</t>
  </si>
  <si>
    <t>Košířské šlapky</t>
  </si>
  <si>
    <t>2019-04-16T11:10:40+02:00</t>
  </si>
  <si>
    <t>Pavlík</t>
  </si>
  <si>
    <t>Libor</t>
  </si>
  <si>
    <t>Pod Kavalírkou 304/44, Praha 5</t>
  </si>
  <si>
    <t>1976-06-18T00:00:00+01:00</t>
  </si>
  <si>
    <t>Pavlíková</t>
  </si>
  <si>
    <t>Klára</t>
  </si>
  <si>
    <t>1974-05-28T00:00:00+01:00</t>
  </si>
  <si>
    <t>SK Babice</t>
  </si>
  <si>
    <t>2019-04-17T12:22:05+02:00</t>
  </si>
  <si>
    <t>MO12</t>
  </si>
  <si>
    <t>yes</t>
  </si>
  <si>
    <t>Havlíček</t>
  </si>
  <si>
    <t>Na Kopci 0128, 251 62 Svojetice</t>
  </si>
  <si>
    <t>1979-03-28T00:00:00+01:00</t>
  </si>
  <si>
    <t>Bartas</t>
  </si>
  <si>
    <t>Mladenovova 3234, 143 00 Praha 4</t>
  </si>
  <si>
    <t>1983-10-20T00:00:00+01:00</t>
  </si>
  <si>
    <t>ČerPa</t>
  </si>
  <si>
    <t>2019-04-18T09:39:36+02:00</t>
  </si>
  <si>
    <t>Čermák</t>
  </si>
  <si>
    <t>Jeronýmova 970, Roztoky 25263</t>
  </si>
  <si>
    <t>1984-06-08T00:00:00+02:00</t>
  </si>
  <si>
    <t>Papeš</t>
  </si>
  <si>
    <t>Lobodice 45, 57101</t>
  </si>
  <si>
    <t>1984-09-25T00:00:00+02:00</t>
  </si>
  <si>
    <t>Magda a Marek</t>
  </si>
  <si>
    <t>2019-04-18T21:33:38+02:00</t>
  </si>
  <si>
    <t>Šejnová</t>
  </si>
  <si>
    <t>Magdalena</t>
  </si>
  <si>
    <t>Holandská č.p. 630/11, Praha 10</t>
  </si>
  <si>
    <t>1970-03-09T00:00:00+01:00</t>
  </si>
  <si>
    <t>Ročejdl</t>
  </si>
  <si>
    <t>Svojsíkova 752, Nový Bor</t>
  </si>
  <si>
    <t>1964-01-04T00:00:00+01:00</t>
  </si>
  <si>
    <t>Dynamo Rabyně</t>
  </si>
  <si>
    <t>2019-05-02T19:35:20+02:00</t>
  </si>
  <si>
    <t>Beneš</t>
  </si>
  <si>
    <t>Šrobárova 2038/10, Praha 10, 10100</t>
  </si>
  <si>
    <t>1978-11-20T00:00:00+01:00</t>
  </si>
  <si>
    <t>Plíva</t>
  </si>
  <si>
    <t>Štichova 585, Praha 11, 14900</t>
  </si>
  <si>
    <t>1979-05-24T00:00:00+02:00</t>
  </si>
  <si>
    <t>Nejkulaťoulinkaťejší πr na druhou</t>
  </si>
  <si>
    <t>2019-05-03T17:09:45+02:00</t>
  </si>
  <si>
    <t>WO6</t>
  </si>
  <si>
    <t>Sedláčková</t>
  </si>
  <si>
    <t>Linda</t>
  </si>
  <si>
    <t>Ke Křížku 3 252 62 Únětice</t>
  </si>
  <si>
    <t>2000-02-27T00:00:00+01:00</t>
  </si>
  <si>
    <t>Míchalová</t>
  </si>
  <si>
    <t>Šárka</t>
  </si>
  <si>
    <t>Nelahozeves</t>
  </si>
  <si>
    <t>2000-04-20T00:00:00+02:00</t>
  </si>
  <si>
    <t>Loko Boys</t>
  </si>
  <si>
    <t>2019-05-05T20:25:11+02:00</t>
  </si>
  <si>
    <t>MSV</t>
  </si>
  <si>
    <t>Mezník</t>
  </si>
  <si>
    <t>Vláďa</t>
  </si>
  <si>
    <t>mm</t>
  </si>
  <si>
    <t>Králův Dvůr; Nad Stadionem 366; 26701</t>
  </si>
  <si>
    <t>1964-02-02T00:00:00+01:00</t>
  </si>
  <si>
    <t>Beroun-Město; U Stadionu 70; 26601</t>
  </si>
  <si>
    <t>1961-10-01T00:00:00+01:00</t>
  </si>
  <si>
    <t>Happy Farm</t>
  </si>
  <si>
    <t>2019-05-06T21:04:00+02:00</t>
  </si>
  <si>
    <t>XSV</t>
  </si>
  <si>
    <t>Pechová</t>
  </si>
  <si>
    <t>Iva</t>
  </si>
  <si>
    <t>Buková 122, 33452, Plzeň - jih</t>
  </si>
  <si>
    <t>1961-11-29T00:00:00+01:00</t>
  </si>
  <si>
    <t>Pech</t>
  </si>
  <si>
    <t>Jirka</t>
  </si>
  <si>
    <t>1954-12-22T00:00:00+01:00</t>
  </si>
  <si>
    <t>Není kam spěchat</t>
  </si>
  <si>
    <t>2019-05-07T08:31:28+02:00</t>
  </si>
  <si>
    <t>Stolinová</t>
  </si>
  <si>
    <t>Bohuslavice č.p. 75</t>
  </si>
  <si>
    <t>1981-11-03T00:00:00+01:00</t>
  </si>
  <si>
    <t>Trojtlová</t>
  </si>
  <si>
    <t>Kamila</t>
  </si>
  <si>
    <t>Bukovice č.p. 64</t>
  </si>
  <si>
    <t>1979-08-27T00:00:00+02:00</t>
  </si>
  <si>
    <t>OK Lokomotiva Plzeň</t>
  </si>
  <si>
    <t>2019-05-10T09:47:53+02:00</t>
  </si>
  <si>
    <t>Kolovský</t>
  </si>
  <si>
    <t>František</t>
  </si>
  <si>
    <t>Majerova 3, Plzeň, 30100</t>
  </si>
  <si>
    <t>1992-07-10T00:00:00+02:00</t>
  </si>
  <si>
    <t>Valeš</t>
  </si>
  <si>
    <t>Terezie Brzkové 23, Plzeň 318 00</t>
  </si>
  <si>
    <t>1995-02-04T00:00:00+01:00</t>
  </si>
  <si>
    <t>JAMA</t>
  </si>
  <si>
    <t>2019-05-11T19:31:36+02:00</t>
  </si>
  <si>
    <t>Chaberska 4, Praha 8</t>
  </si>
  <si>
    <t>1977-08-11T00:00:00+01:00</t>
  </si>
  <si>
    <t>Luční 368 Jesenice</t>
  </si>
  <si>
    <t>1971-02-05T00:00:00+01:00</t>
  </si>
  <si>
    <t>Coury.cz</t>
  </si>
  <si>
    <t>2019-05-12T15:59:08+02:00</t>
  </si>
  <si>
    <t>Lindova</t>
  </si>
  <si>
    <t>Mirka</t>
  </si>
  <si>
    <t>Škvorec</t>
  </si>
  <si>
    <t>1977-02-15T00:00:00+01:00</t>
  </si>
  <si>
    <t>Vicendova</t>
  </si>
  <si>
    <t>Petra</t>
  </si>
  <si>
    <t>Plzeň</t>
  </si>
  <si>
    <t>1975-01-30T00:00:00+01:00</t>
  </si>
  <si>
    <t>2019-05-13T19:57:26+02:00</t>
  </si>
  <si>
    <t>WSV</t>
  </si>
  <si>
    <t>startovné zdarma z STB 2019</t>
  </si>
  <si>
    <t>Nad Stráněmi 4679, 76005 Zlín</t>
  </si>
  <si>
    <t>1962-06-28T00:00:00+01:00</t>
  </si>
  <si>
    <t>Smetanova 1366, 76502 Otrokovice</t>
  </si>
  <si>
    <t>1955-02-27T00:00:00+01:00</t>
  </si>
  <si>
    <t>TAJFUN Litomyšl / OB Kotlářka</t>
  </si>
  <si>
    <t>2019-05-14T10:59:01+02:00</t>
  </si>
  <si>
    <t>Jílek</t>
  </si>
  <si>
    <t>Sedliště 61 , Litomyšl 57001</t>
  </si>
  <si>
    <t>1977-09-06T00:00:00+01:00</t>
  </si>
  <si>
    <t>Kratochvíl</t>
  </si>
  <si>
    <t>Daniel</t>
  </si>
  <si>
    <t>Ruská 110, Praha 10, 100</t>
  </si>
  <si>
    <t>1973-02-21T00:00:00+01:00</t>
  </si>
  <si>
    <t>Plavoj Brewery</t>
  </si>
  <si>
    <t>2019-05-14T14:10:24+02:00</t>
  </si>
  <si>
    <t>Vojtík</t>
  </si>
  <si>
    <t>Matějovského 132/27, Praha 5 - Radotín, 153 00</t>
  </si>
  <si>
    <t>1972-08-25T00:00:00+01:00</t>
  </si>
  <si>
    <t>Plachý</t>
  </si>
  <si>
    <t>Jaroslav</t>
  </si>
  <si>
    <t>Raisova 93, Poděbrady, 290 01</t>
  </si>
  <si>
    <t>1980-11-06T00:00:00+01:00</t>
  </si>
  <si>
    <t>Hlavně nepřepálit začátek</t>
  </si>
  <si>
    <t>2019-05-15T22:57:49+02:00</t>
  </si>
  <si>
    <t>Zatím nemáme číslo čipu, ale s větší pravděpodobností budeme mít zapůjčené od známého</t>
  </si>
  <si>
    <t>Hamáčková</t>
  </si>
  <si>
    <t>Komenského 869, Rychnov u Jablonce nad Nisou, 46802</t>
  </si>
  <si>
    <t>1992-02-14T00:00:00+01:00</t>
  </si>
  <si>
    <t>Švorcová</t>
  </si>
  <si>
    <t>Markéta</t>
  </si>
  <si>
    <t>Na Klaudiánce 984/12, Praha 4, 14700</t>
  </si>
  <si>
    <t>1983-12-19T00:00:00+01:00</t>
  </si>
  <si>
    <t>DenLetztenBeißenDieWölfe</t>
  </si>
  <si>
    <t>2019-05-17T10:37:30+02:00</t>
  </si>
  <si>
    <t>Sydow</t>
  </si>
  <si>
    <t>Nora</t>
  </si>
  <si>
    <t>dopsana</t>
  </si>
  <si>
    <t>1983-07-07T00:00:00+02:00</t>
  </si>
  <si>
    <t>Reinsch</t>
  </si>
  <si>
    <t>1980-03-13T00:00:00+01:00</t>
  </si>
  <si>
    <t>Startovne za osobu</t>
  </si>
  <si>
    <t>Počet osob</t>
  </si>
  <si>
    <t>m1SI rent</t>
  </si>
  <si>
    <t>m2SI rent</t>
  </si>
  <si>
    <t>m3SI rent</t>
  </si>
  <si>
    <t>m5SI rent</t>
  </si>
  <si>
    <t>m4SI rent</t>
  </si>
  <si>
    <t>Štika a Drak eXtreme Team</t>
  </si>
  <si>
    <t>2019-05-17T22:57:44+02:00</t>
  </si>
  <si>
    <t>Fukátko</t>
  </si>
  <si>
    <t>Pod Zahradami 488, 53003 Pardubice</t>
  </si>
  <si>
    <t>1981-11-17T00:00:00+01:00</t>
  </si>
  <si>
    <t>Ježek</t>
  </si>
  <si>
    <t>Husova 794, 53703 Chrudim</t>
  </si>
  <si>
    <t>1973-02-23T00:00:00+01:00</t>
  </si>
  <si>
    <t>Berounka team</t>
  </si>
  <si>
    <t>2019-05-17T23:14:31+02:00</t>
  </si>
  <si>
    <t>Vohradský</t>
  </si>
  <si>
    <t>Rychtaříkova ul. 4, 32600 Plzeň</t>
  </si>
  <si>
    <t>1969-07-02T00:00:00+01:00</t>
  </si>
  <si>
    <t>Kašpar</t>
  </si>
  <si>
    <t>Roztoky</t>
  </si>
  <si>
    <t>1974-04-07T00:00:00+01:00</t>
  </si>
  <si>
    <t>KUAKUO</t>
  </si>
  <si>
    <t>2019-05-19T18:44:00+02:00</t>
  </si>
  <si>
    <t>Štancl</t>
  </si>
  <si>
    <t>Polní 1341, Ústí nad Orlicí, 56206</t>
  </si>
  <si>
    <t>1963-03-16T00:00:00+01:00</t>
  </si>
  <si>
    <t>Procházka</t>
  </si>
  <si>
    <t>Družstevní 439, Ústí nad Orlici, 5206</t>
  </si>
  <si>
    <t>1969-05-16T00:00:00+01:00</t>
  </si>
  <si>
    <t>Krokouši</t>
  </si>
  <si>
    <t>2019-05-20T09:58:44+02:00</t>
  </si>
  <si>
    <t>Illnerová</t>
  </si>
  <si>
    <t>Daniela</t>
  </si>
  <si>
    <t>Naardenská 675, 162 00 Praha 6</t>
  </si>
  <si>
    <t>1966-06-03T00:00:00+01:00</t>
  </si>
  <si>
    <t>Illner</t>
  </si>
  <si>
    <t>Jakub</t>
  </si>
  <si>
    <t>1966-06-01T00:00:00+01:00</t>
  </si>
  <si>
    <t>Quest</t>
  </si>
  <si>
    <t>2019-05-20T12:37:26+02:00</t>
  </si>
  <si>
    <t>Bořánek</t>
  </si>
  <si>
    <t>Manětínská 9</t>
  </si>
  <si>
    <t>1976-10-21T00:00:00+01:00</t>
  </si>
  <si>
    <t>Řepová</t>
  </si>
  <si>
    <t>1977-04-30T00:00:00+01:00</t>
  </si>
  <si>
    <t>Koldín-Rájec</t>
  </si>
  <si>
    <t>2019-05-20T19:29:13+02:00</t>
  </si>
  <si>
    <t>Holinger</t>
  </si>
  <si>
    <t>Koldín 52, 56501</t>
  </si>
  <si>
    <t>1977-11-20T00:00:00+01:00</t>
  </si>
  <si>
    <t>Holingerová</t>
  </si>
  <si>
    <t>Koldín 52, 56501 Choceň</t>
  </si>
  <si>
    <t>1980-07-20T00:00:00+02:00</t>
  </si>
  <si>
    <t>2019-05-20T22:53:10+02:00</t>
  </si>
  <si>
    <t>Experience: MCR Rogaining, MCR HROB...</t>
  </si>
  <si>
    <t>Richter</t>
  </si>
  <si>
    <t>Friedmar</t>
  </si>
  <si>
    <t>1981-07-03T00:00:00+02:00</t>
  </si>
  <si>
    <t>1974-01-26T00:00:00+01:00</t>
  </si>
  <si>
    <t>JupíJitkaaJáJedeme</t>
  </si>
  <si>
    <t>2019-05-21T20:38:15+02:00</t>
  </si>
  <si>
    <t>Waldhauserová</t>
  </si>
  <si>
    <t>Irena</t>
  </si>
  <si>
    <t>Nacht und Nebel</t>
  </si>
  <si>
    <t>OK Tesil</t>
  </si>
  <si>
    <t>chromajzl&amp;vožungr</t>
  </si>
  <si>
    <t>FaF</t>
  </si>
  <si>
    <t>Seskočil z rudé skály a vyrazil si dech</t>
  </si>
  <si>
    <t>Horákyně Revival</t>
  </si>
  <si>
    <t>Petrovice 136, 47125 Jablonné v Podještědí</t>
  </si>
  <si>
    <t>1974-07-09T00:00:00+01:00</t>
  </si>
  <si>
    <t>Feřtová</t>
  </si>
  <si>
    <t>Jitka</t>
  </si>
  <si>
    <t>Erbenova 401, 46008 Liberec 8</t>
  </si>
  <si>
    <t>1978-01-26T00:00:00+01:00</t>
  </si>
  <si>
    <t xml:space="preserve">Králová </t>
  </si>
  <si>
    <t>Vanda</t>
  </si>
  <si>
    <t>Praha</t>
  </si>
  <si>
    <t>1975-08-17T00:00:00+01:00</t>
  </si>
  <si>
    <t>Střelba</t>
  </si>
  <si>
    <t>1987-06-15T00:00:00+02:00</t>
  </si>
  <si>
    <t>2019-05-22T16:33:59+02:00</t>
  </si>
  <si>
    <t>2019-05-22T21:26:55+02:00</t>
  </si>
  <si>
    <t>Žižka</t>
  </si>
  <si>
    <t>Přemysl</t>
  </si>
  <si>
    <t>Sedlecko 56, 338 24 Bušovice</t>
  </si>
  <si>
    <t>1973-03-21T00:00:00+01:00</t>
  </si>
  <si>
    <t>Pešta</t>
  </si>
  <si>
    <t>Emy Destinové 1030, 399 01 Milevsko</t>
  </si>
  <si>
    <t>1972-03-10T00:00:00+01:00</t>
  </si>
  <si>
    <t>Mareš</t>
  </si>
  <si>
    <t>Ladislav</t>
  </si>
  <si>
    <t>5.května 1201, 399 01 Milevsko</t>
  </si>
  <si>
    <t>1972-07-27T00:00:00+01:00</t>
  </si>
  <si>
    <t>2019-05-23T07:48:16+02:00</t>
  </si>
  <si>
    <t>Škroch</t>
  </si>
  <si>
    <t>Hlavní třída 133/56, Mariánské Lázně</t>
  </si>
  <si>
    <t>1977-11-18T00:00:00+01:00</t>
  </si>
  <si>
    <t>Šrejber</t>
  </si>
  <si>
    <t>Vojtěch</t>
  </si>
  <si>
    <t>Nová 130, Čejetice, Mladá Boleslav</t>
  </si>
  <si>
    <t>1980-09-08T00:00:00+02:00</t>
  </si>
  <si>
    <t>2019-05-23T08:58:57+02:00</t>
  </si>
  <si>
    <t>Bartoš</t>
  </si>
  <si>
    <t>Poštovní 1624/10, 360 01 Karlovy Vary</t>
  </si>
  <si>
    <t>1962-08-16T00:00:00+01:00</t>
  </si>
  <si>
    <t>1996-05-18T00:00:00+02:00</t>
  </si>
  <si>
    <t>2019-05-24T11:02:19+02:00</t>
  </si>
  <si>
    <t>Urban</t>
  </si>
  <si>
    <t>Hynek</t>
  </si>
  <si>
    <t>Vysoká u Mělníka 81</t>
  </si>
  <si>
    <t>1968-04-11T00:00:00+01:00</t>
  </si>
  <si>
    <t>Šebánek</t>
  </si>
  <si>
    <t>Gorkého 700/1, Liberec, 46001</t>
  </si>
  <si>
    <t>1964-07-14T00:00:00+01:00</t>
  </si>
  <si>
    <t>2019-05-24T13:04:30+02:00</t>
  </si>
  <si>
    <t>Kožinová</t>
  </si>
  <si>
    <t>Praha 5, Bochovská 11</t>
  </si>
  <si>
    <t>1966-03-27T00:00:00+01:00</t>
  </si>
  <si>
    <t>,Hřivna</t>
  </si>
  <si>
    <t>Praha 10, Hornoměcholupská 946/70</t>
  </si>
  <si>
    <t>1975-02-05T00:00:00+01:00</t>
  </si>
  <si>
    <t>KUA, to je kopec !</t>
  </si>
  <si>
    <t>2019-05-24T20:23:53+02:00</t>
  </si>
  <si>
    <t>Brožek</t>
  </si>
  <si>
    <t>Lochmanova 663, Ústí nad Orlicí, 562 01</t>
  </si>
  <si>
    <t>1969-09-30T00:00:00+01:00</t>
  </si>
  <si>
    <t>Brožková</t>
  </si>
  <si>
    <t>Květa</t>
  </si>
  <si>
    <t>1974-08-18T00:00:00+01:00</t>
  </si>
  <si>
    <t>5x Igelwusch</t>
  </si>
  <si>
    <t>2019-05-24T20:39:06+02:00</t>
  </si>
  <si>
    <t>Langer</t>
  </si>
  <si>
    <t>1980-02-19T00:00:00+01:00</t>
  </si>
  <si>
    <t>Winter</t>
  </si>
  <si>
    <t>Norma</t>
  </si>
  <si>
    <t>1979-03-03T00:00:00+01:00</t>
  </si>
  <si>
    <t>NADA + WADA</t>
  </si>
  <si>
    <t>2019-05-25T14:58:00+02:00</t>
  </si>
  <si>
    <t>Frank</t>
  </si>
  <si>
    <t>Kretzschmar</t>
  </si>
  <si>
    <t>1959-03-15T00:00:00+01:00</t>
  </si>
  <si>
    <t>Ute</t>
  </si>
  <si>
    <t>1959-09-19T00:00:00+01:00</t>
  </si>
  <si>
    <t>Sousedky na vandru</t>
  </si>
  <si>
    <t>2019-05-26T11:46:14+02:00</t>
  </si>
  <si>
    <t>Seidlová</t>
  </si>
  <si>
    <t>Zahradní 413, 250 83 Škvorec</t>
  </si>
  <si>
    <t>Fejfarová</t>
  </si>
  <si>
    <t>Lesní 390, 250 83 Škvorec</t>
  </si>
  <si>
    <t>1982-08-18T00:00:00+02:00</t>
  </si>
  <si>
    <t>DOBruška, kua!</t>
  </si>
  <si>
    <t>2019-05-26T22:23:12+02:00</t>
  </si>
  <si>
    <t>Fátor</t>
  </si>
  <si>
    <t>Hrdinů odboje 36, 516 01 Rychnov nad Kněžnou</t>
  </si>
  <si>
    <t>1979-01-09T00:00:00+01:00</t>
  </si>
  <si>
    <t>Pokorná</t>
  </si>
  <si>
    <t>Mývaltova 1116, 562 01 Ústí nad Orlicí</t>
  </si>
  <si>
    <t>1990-06-13T00:00:00+02:00</t>
  </si>
  <si>
    <t>Inov-8 klacky.cz</t>
  </si>
  <si>
    <t>Spolužáci</t>
  </si>
  <si>
    <t>Myslivecká dvojka</t>
  </si>
  <si>
    <t>Šílené pižďuchy</t>
  </si>
  <si>
    <t>Až z Aše</t>
  </si>
  <si>
    <t>2019-05-27T09:05:39+02:00</t>
  </si>
  <si>
    <t>Skripnik</t>
  </si>
  <si>
    <t>V Luhu 1181, 25230 Řevnice</t>
  </si>
  <si>
    <t>1975-10-18T00:00:00+01:00</t>
  </si>
  <si>
    <t>Štěpán</t>
  </si>
  <si>
    <t>V Luhu, 25230 Řevnice</t>
  </si>
  <si>
    <t>1979-09-28T00:00:00+02:00</t>
  </si>
  <si>
    <t>2019-05-27T09:54:55+02:00</t>
  </si>
  <si>
    <t>Vydra</t>
  </si>
  <si>
    <t>Pecka 404, 50781 Pecka</t>
  </si>
  <si>
    <t>1962-06-05T00:00:00+01:00</t>
  </si>
  <si>
    <t>Hodaňová</t>
  </si>
  <si>
    <t>Zuzana</t>
  </si>
  <si>
    <t>Andělská Hora, 46331 Chrastava</t>
  </si>
  <si>
    <t>962-02-13T00:00:00+01:00</t>
  </si>
  <si>
    <t>2019-05-27T12:17:30+02:00</t>
  </si>
  <si>
    <t>Myslivcová</t>
  </si>
  <si>
    <t>K Polabinám 105, Hradec Králové</t>
  </si>
  <si>
    <t>1970-10-23T00:00:00+01:00</t>
  </si>
  <si>
    <t xml:space="preserve">Myslivec </t>
  </si>
  <si>
    <t>K Polabinám105, Hradec Králové</t>
  </si>
  <si>
    <t>1970-10-15T00:00:00+01:00</t>
  </si>
  <si>
    <t>2019-05-27T12:25:38+02:00</t>
  </si>
  <si>
    <t>Zmeková</t>
  </si>
  <si>
    <t>Míla</t>
  </si>
  <si>
    <t>69 00 Praha 6, Nad Motolskou nemocnicí 1033/2</t>
  </si>
  <si>
    <t>1944-07-02T00:00:00+02:00</t>
  </si>
  <si>
    <t>Kamarádová</t>
  </si>
  <si>
    <t>Zdenka</t>
  </si>
  <si>
    <t>181 00 Praha 8, Poznaňská 445</t>
  </si>
  <si>
    <t>1971-08-07T00:00:00+01:00</t>
  </si>
  <si>
    <t>2019-05-27T12:47:14+02:00</t>
  </si>
  <si>
    <t>Kovář</t>
  </si>
  <si>
    <t>Aš,Šumavská 6</t>
  </si>
  <si>
    <t>Pilař</t>
  </si>
  <si>
    <t>1968-07-23T00:00:00+01:00</t>
  </si>
  <si>
    <t>Karel</t>
  </si>
  <si>
    <t>Aš,Partyzánská 6</t>
  </si>
  <si>
    <t>1955-07-12T00:00:00+01:00</t>
  </si>
  <si>
    <t>Králová</t>
  </si>
  <si>
    <t>Vysoká u Mělníka 81, 27724</t>
  </si>
  <si>
    <t>Hřivna</t>
  </si>
  <si>
    <t>Norman</t>
  </si>
  <si>
    <t>2019-05-24T00:00:00+02:00</t>
  </si>
  <si>
    <t>1962-02-13T00:00:00+01:00</t>
  </si>
  <si>
    <t>Myslivec</t>
  </si>
  <si>
    <t>Máme staré čipy, ale nám budou bohatě stačit</t>
  </si>
  <si>
    <t>169 00 Praha 6, Nad Motolskou nemocnicí 1033/2</t>
  </si>
  <si>
    <t>Lochnesky</t>
  </si>
  <si>
    <t>2019-05-27T20:17:04+02:00</t>
  </si>
  <si>
    <t>Honzák</t>
  </si>
  <si>
    <t>Na Záhonech 1482/65, 141 00 Praha 4</t>
  </si>
  <si>
    <t>1977-09-23T00:00:00+01:00</t>
  </si>
  <si>
    <t>Honzáková</t>
  </si>
  <si>
    <t>1977-10-30T00:00:00+01:00</t>
  </si>
  <si>
    <t>Lochnesky a Sýček jdou na výletíček</t>
  </si>
  <si>
    <t>2019-05-27T20:23:29+02:00</t>
  </si>
  <si>
    <t>2005-10-14T00:00:00+02:00</t>
  </si>
  <si>
    <t>Plaček</t>
  </si>
  <si>
    <t>Vilém</t>
  </si>
  <si>
    <t>Jihlavská 62, 141 00 Praha 4</t>
  </si>
  <si>
    <t>1991-11-19T00:00:00+01:00</t>
  </si>
  <si>
    <t>Nelka</t>
  </si>
  <si>
    <t>2008-08-06T00:00:00+02:00</t>
  </si>
  <si>
    <t>Jeleni</t>
  </si>
  <si>
    <t>2019-05-27T21:01:56+02:00</t>
  </si>
  <si>
    <t>Jelínek</t>
  </si>
  <si>
    <t>Jaromír</t>
  </si>
  <si>
    <t>Nad Zámkem 490, Třemošnice, 53843</t>
  </si>
  <si>
    <t>1977-08-20T00:00:00+01:00</t>
  </si>
  <si>
    <t>2006-04-06T00:00:00+02:00</t>
  </si>
  <si>
    <t>Bludičky</t>
  </si>
  <si>
    <t>2019-05-27T21:17:47+02:00</t>
  </si>
  <si>
    <t>WO12</t>
  </si>
  <si>
    <t>Člen č.1 už startovala v minulosti 6h; člen č.2 nikdy nic; Musí-li být oba nováčci, neberte "Náš 1.rogaining" v potaz. díky</t>
  </si>
  <si>
    <t>Jelínková</t>
  </si>
  <si>
    <t>1981-05-25T00:00:00+02:00</t>
  </si>
  <si>
    <t>Michaela</t>
  </si>
  <si>
    <t>2008-09-03T00:00:00+02:00</t>
  </si>
  <si>
    <t>Krizáci</t>
  </si>
  <si>
    <t>2019-05-27T22:05:13+02:00</t>
  </si>
  <si>
    <t>Bohuňková</t>
  </si>
  <si>
    <t>Veronika</t>
  </si>
  <si>
    <t>K.H.Máchy 348, 43401 Most</t>
  </si>
  <si>
    <t>1984-07-26T00:00:00+02:00</t>
  </si>
  <si>
    <t>Petřivalský</t>
  </si>
  <si>
    <t>Mánesova 19, 70200 Ostrava</t>
  </si>
  <si>
    <t>1982-01-09T00:00:00+01:00</t>
  </si>
  <si>
    <t>Pjeruni</t>
  </si>
  <si>
    <t>2019-05-28T10:38:35+02:00</t>
  </si>
  <si>
    <t>2. člen týmu je poprvé na akci ČAR</t>
  </si>
  <si>
    <t>Haltof</t>
  </si>
  <si>
    <t>Ewa</t>
  </si>
  <si>
    <t>Oldřichovice 412, Třinec 739 61</t>
  </si>
  <si>
    <t>1994-07-15T00:00:00+02:00</t>
  </si>
  <si>
    <t>Kaluža</t>
  </si>
  <si>
    <t>Luboš</t>
  </si>
  <si>
    <t>Bystřice nad Olší 603, 739 95</t>
  </si>
  <si>
    <t>1982-05-10T00:00:00+02:00</t>
  </si>
  <si>
    <t>ŤAP ŤAP</t>
  </si>
  <si>
    <t>2019-05-28T14:08:41+02:00</t>
  </si>
  <si>
    <t>Zajícová</t>
  </si>
  <si>
    <t>Kateřina</t>
  </si>
  <si>
    <t>Křeslice ev. č. 46, 10400 Praha 10</t>
  </si>
  <si>
    <t>1990-01-25T00:00:00+01:00</t>
  </si>
  <si>
    <t>Zajíc</t>
  </si>
  <si>
    <t>Vítězslav</t>
  </si>
  <si>
    <t>Veronské náměstí 382, Praha 15</t>
  </si>
  <si>
    <t>1986-07-15T00:00:00+02:00</t>
  </si>
  <si>
    <t>2019-05-28T15:27:13+02:00</t>
  </si>
  <si>
    <t>Martínek</t>
  </si>
  <si>
    <t>Docela daleko</t>
  </si>
  <si>
    <t>1977-07-19T00:00:00+01:00</t>
  </si>
  <si>
    <t>Krausz</t>
  </si>
  <si>
    <t>Docela blízko</t>
  </si>
  <si>
    <t>1967-07-04T00:00:00+01:00</t>
  </si>
  <si>
    <t>ROZ One</t>
  </si>
  <si>
    <t>2019-05-28T16:47:24+02:00</t>
  </si>
  <si>
    <t>Klinkerová</t>
  </si>
  <si>
    <t>Smetanova 1320, 252 63 Roztoky</t>
  </si>
  <si>
    <t>1964-12-07T00:00:00+01:00</t>
  </si>
  <si>
    <t>Valenta</t>
  </si>
  <si>
    <t>Jeníkovická, Praha 9</t>
  </si>
  <si>
    <t>1966-03-26T00:00:00+01:00</t>
  </si>
  <si>
    <t>Partaci</t>
  </si>
  <si>
    <t>2019-05-28T20:55:38+02:00</t>
  </si>
  <si>
    <t>Zdráhal</t>
  </si>
  <si>
    <t>Norská 205/12, 77900 Olomouc</t>
  </si>
  <si>
    <t>1953-10-27T00:00:00+01:00</t>
  </si>
  <si>
    <t>Albert</t>
  </si>
  <si>
    <t>Potočná 2, 79501 Stará Ves u Rýmařova</t>
  </si>
  <si>
    <t>1958-07-04T00:00:00+01:00</t>
  </si>
  <si>
    <t>Lenochodky</t>
  </si>
  <si>
    <t>2019-05-29T08:33:11+02:00</t>
  </si>
  <si>
    <t>Marcela</t>
  </si>
  <si>
    <t>Lososnice 236, 277 51 Nelahozeves</t>
  </si>
  <si>
    <t>1968-09-12T00:00:00+01:00</t>
  </si>
  <si>
    <t>Trdá</t>
  </si>
  <si>
    <t>Daňkova 3331, 140 00 Praha 4</t>
  </si>
  <si>
    <t>1958-03-20T00:00:00+01:00</t>
  </si>
  <si>
    <t>Sokolovští sršni</t>
  </si>
  <si>
    <t>2019-05-29T08:42:13+02:00</t>
  </si>
  <si>
    <t>Rambousek</t>
  </si>
  <si>
    <t>Šlikova 2214, Sokolov, 35601</t>
  </si>
  <si>
    <t>1979-04-20T00:00:00+02:00</t>
  </si>
  <si>
    <t>Hejduk</t>
  </si>
  <si>
    <t>Slévárenská 929, Sokolov</t>
  </si>
  <si>
    <t>2000-08-25T00:00:00+02:00</t>
  </si>
  <si>
    <t>Valaši</t>
  </si>
  <si>
    <t>2019-05-29T11:15:01+02:00</t>
  </si>
  <si>
    <t>Kůstka</t>
  </si>
  <si>
    <t>Těchlovská 858, 76312 Vizovice</t>
  </si>
  <si>
    <t>1964-03-10T00:00:00+01:00</t>
  </si>
  <si>
    <t>Sadílek</t>
  </si>
  <si>
    <t>Podlesí V 5409 760 05 Zlín</t>
  </si>
  <si>
    <t>1969-08-28T00:00:00+01:00</t>
  </si>
  <si>
    <t>WITaj</t>
  </si>
  <si>
    <t>2019-05-29T21:16:47+02:00</t>
  </si>
  <si>
    <t>parťáka či parťačku upřesním hned jak někoho seženu :-)</t>
  </si>
  <si>
    <t>Krejčík</t>
  </si>
  <si>
    <t>Zbyněk</t>
  </si>
  <si>
    <t>1957-12-21T00:00:00+01:00</t>
  </si>
  <si>
    <t>Nevím</t>
  </si>
  <si>
    <t>Zatím Ještě</t>
  </si>
  <si>
    <t>Ztracená 000</t>
  </si>
  <si>
    <t>1958-01-01T00:00:00+01:00</t>
  </si>
  <si>
    <t>Sokolovští pučmelouni</t>
  </si>
  <si>
    <t>2019-05-29T22:12:49+02:00</t>
  </si>
  <si>
    <t>Hejduková</t>
  </si>
  <si>
    <t>Šlikova 2213, Sokolov</t>
  </si>
  <si>
    <t>1972-12-20T00:00:00+01:00</t>
  </si>
  <si>
    <t>Gregorová</t>
  </si>
  <si>
    <t>1981-01-10T00:00:00+01:00</t>
  </si>
  <si>
    <t>Solomko</t>
  </si>
  <si>
    <t>Rovná 16</t>
  </si>
  <si>
    <t>1970-12-30T00:00:00+01:00</t>
  </si>
  <si>
    <t>Rakety</t>
  </si>
  <si>
    <t>2019-05-29T22:23:46+02:00</t>
  </si>
  <si>
    <t>Zdeněk</t>
  </si>
  <si>
    <t>2002-04-15T00:00:00+02:00</t>
  </si>
  <si>
    <t>Lill</t>
  </si>
  <si>
    <t>K.H.Borovského 1607, Sokolov</t>
  </si>
  <si>
    <t>2002-03-31T00:00:00+01:00</t>
  </si>
  <si>
    <t>Kohoutek</t>
  </si>
  <si>
    <t>Oldřich</t>
  </si>
  <si>
    <t>Slezská 1434</t>
  </si>
  <si>
    <t>2003-08-01T00:00:00+02:00</t>
  </si>
  <si>
    <t>Robert&amp;Jana</t>
  </si>
  <si>
    <t>2019-05-29T22:58:17+02:00</t>
  </si>
  <si>
    <t>Jeden velkokapacitní čip zvažujeme koupit. Jestli by to takhle šlo, rozmysleli bychom se ohledně půjčení/nepůjčení později. Díky!</t>
  </si>
  <si>
    <t>Monro</t>
  </si>
  <si>
    <t>Na Výsluní 246/10, 36263 Dalovice</t>
  </si>
  <si>
    <t>1981-08-12T00:00:00+02:00</t>
  </si>
  <si>
    <t>United Kingdom</t>
  </si>
  <si>
    <t>1979-07-17T00:00:00+02:00</t>
  </si>
  <si>
    <t>Nevím, dál</t>
  </si>
  <si>
    <t>2019-05-29T23:05:10+02:00</t>
  </si>
  <si>
    <t>Ptáček</t>
  </si>
  <si>
    <t>Rychnov nad Kněžnou, Bohumila Hrabala 1594</t>
  </si>
  <si>
    <t>1990-10-02T00:00:00+01:00</t>
  </si>
  <si>
    <t>Bláha</t>
  </si>
  <si>
    <t>David</t>
  </si>
  <si>
    <t>Dubí, Ruská 275</t>
  </si>
  <si>
    <t>1995-05-15T00:00:00+02:00</t>
  </si>
  <si>
    <t>Historici</t>
  </si>
  <si>
    <t>2019-05-30T10:02:13+02:00</t>
  </si>
  <si>
    <t>Klapka</t>
  </si>
  <si>
    <t>Vrchlabí, Dukelská 1386</t>
  </si>
  <si>
    <t>1962-12-05T00:00:00+01:00</t>
  </si>
  <si>
    <t>Klapková</t>
  </si>
  <si>
    <t>Milada</t>
  </si>
  <si>
    <t>1956-12-22T00:00:00+01:00</t>
  </si>
  <si>
    <t>a spol.</t>
  </si>
  <si>
    <t>2019-05-30T11:46:19+02:00</t>
  </si>
  <si>
    <t>Ta polévka v sobotu bude doufáme před startem :-). Díky za pořádání!</t>
  </si>
  <si>
    <t>Procházková</t>
  </si>
  <si>
    <t>Římovská 6, Praha 9, 19800</t>
  </si>
  <si>
    <t>1983-07-24T00:00:00+02:00</t>
  </si>
  <si>
    <t>Lučanská</t>
  </si>
  <si>
    <t>Letohradská 34, Praha 7, 17000</t>
  </si>
  <si>
    <t>1982-07-23T00:00:00+02:00</t>
  </si>
  <si>
    <t>Rogacki</t>
  </si>
  <si>
    <t>2019-05-30T13:20:35+02:00</t>
  </si>
  <si>
    <t>Lamy</t>
  </si>
  <si>
    <t>Christoph</t>
  </si>
  <si>
    <t>1985-03-17T00:00:00+01:00</t>
  </si>
  <si>
    <t>Zündorf</t>
  </si>
  <si>
    <t>Philipp</t>
  </si>
  <si>
    <t>1988-08-25T00:00:00+02:00</t>
  </si>
  <si>
    <t>PASIVITY ŽAMBERK</t>
  </si>
  <si>
    <t>2019-05-30T17:32:11+02:00</t>
  </si>
  <si>
    <t>Moskva</t>
  </si>
  <si>
    <t>Roman</t>
  </si>
  <si>
    <t>Žamberk, Pionýrů 1331</t>
  </si>
  <si>
    <t>1975-06-16T00:00:00+01:00</t>
  </si>
  <si>
    <t>Belobrad</t>
  </si>
  <si>
    <t>Ivan</t>
  </si>
  <si>
    <t>Žamberk, Kyjevská 966</t>
  </si>
  <si>
    <t>1966-05-30T00:00:00+01:00</t>
  </si>
  <si>
    <t>H2O</t>
  </si>
  <si>
    <t>2019-05-30T22:07:51+02:00</t>
  </si>
  <si>
    <t>Bartaloš</t>
  </si>
  <si>
    <t>Slunná 541/27 Praha 6, Střešovice 16200</t>
  </si>
  <si>
    <t>1980-12-07T00:00:00+01:00</t>
  </si>
  <si>
    <t>Rozboril</t>
  </si>
  <si>
    <t>Peter</t>
  </si>
  <si>
    <t>Slovakia</t>
  </si>
  <si>
    <t>1985-08-18T00:00:00+02:00</t>
  </si>
  <si>
    <t>Další pokus</t>
  </si>
  <si>
    <t>2019-05-30T23:04:19+02:00</t>
  </si>
  <si>
    <t>Richterová</t>
  </si>
  <si>
    <t>Nataša</t>
  </si>
  <si>
    <t>Komenského 281, Zastávka 66484</t>
  </si>
  <si>
    <t>1974-04-16T00:00:00+01:00</t>
  </si>
  <si>
    <t>Julie</t>
  </si>
  <si>
    <t>2003-07-15T00:00:00+02:00</t>
  </si>
  <si>
    <t>Prezidentský expres</t>
  </si>
  <si>
    <t>2019-05-31T17:04:11+02:00</t>
  </si>
  <si>
    <t>Seidl</t>
  </si>
  <si>
    <t>1974-07-05T00:00:00+01:00</t>
  </si>
  <si>
    <t>Král</t>
  </si>
  <si>
    <t>Janáčkova 39, 787 01 Šumperk</t>
  </si>
  <si>
    <t>1982-10-30T00:00:00+01:00</t>
  </si>
  <si>
    <t>Míša tým</t>
  </si>
  <si>
    <t>2019-05-31T17:28:51+02:00</t>
  </si>
  <si>
    <t>Freyová</t>
  </si>
  <si>
    <t>Kralupy nad Vltavou, Cukrovar</t>
  </si>
  <si>
    <t>1960-11-06T00:00:00+01:00</t>
  </si>
  <si>
    <t>Kohl</t>
  </si>
  <si>
    <t>Kralupy nad Vltavou, Karsova 432</t>
  </si>
  <si>
    <t>1962-01-18T00:00:00+01:00</t>
  </si>
  <si>
    <t>Čelovky LUCIFER</t>
  </si>
  <si>
    <t>2019-05-31T21:09:13+02:00</t>
  </si>
  <si>
    <t>Vošta</t>
  </si>
  <si>
    <t>Kijevská 102/36, České Budějovice</t>
  </si>
  <si>
    <t>1987-12-13T00:00:00+01:00</t>
  </si>
  <si>
    <t>Dvořák</t>
  </si>
  <si>
    <t>Služská 779/30, Praha 8</t>
  </si>
  <si>
    <t>1984-05-30T00:00:00+02:00</t>
  </si>
  <si>
    <t>Vakanti</t>
  </si>
  <si>
    <t>2019-05-31T22:59:02+02:00</t>
  </si>
  <si>
    <t>Blahuta</t>
  </si>
  <si>
    <t>Nemocniční 471/11, Mělník</t>
  </si>
  <si>
    <t>1973-09-29T00:00:00+01:00</t>
  </si>
  <si>
    <t>Blahutová</t>
  </si>
  <si>
    <t>1979-08-20T00:00:00+02:00</t>
  </si>
  <si>
    <t>i Tuscania Adventure Team</t>
  </si>
  <si>
    <t>2019-06-01T16:00:11+02:00</t>
  </si>
  <si>
    <t>Caldini</t>
  </si>
  <si>
    <t>Federico</t>
  </si>
  <si>
    <t>Italy</t>
  </si>
  <si>
    <t>1975-09-24T00:00:00+01:00</t>
  </si>
  <si>
    <t>Cordone</t>
  </si>
  <si>
    <t>Valentina</t>
  </si>
  <si>
    <t>1977-06-19T00:00:00+01:00</t>
  </si>
  <si>
    <t>Tlusťoch a vyzáblina z KOB DOB</t>
  </si>
  <si>
    <t>2019-06-01T18:36:01+02:00</t>
  </si>
  <si>
    <t>Zeman</t>
  </si>
  <si>
    <t>náměstí Komenského 194, Brandýs nad Orlicí</t>
  </si>
  <si>
    <t>1988-09-21T00:00:00+02:00</t>
  </si>
  <si>
    <t>Peterová</t>
  </si>
  <si>
    <t>Alena</t>
  </si>
  <si>
    <t>Spojovací 1003, Dobruška</t>
  </si>
  <si>
    <t>1989-03-20T00:00:00+01:00</t>
  </si>
  <si>
    <t>Krasavec a zvíře</t>
  </si>
  <si>
    <t>2019-06-01T22:25:34+02:00</t>
  </si>
  <si>
    <t>Adam</t>
  </si>
  <si>
    <t>Rovná 16, 35765</t>
  </si>
  <si>
    <t>2000-09-22T00:00:00+02:00</t>
  </si>
  <si>
    <t>Wagnerová</t>
  </si>
  <si>
    <t>Marie</t>
  </si>
  <si>
    <t>Karla Čapka 1356, Sokolov 35601</t>
  </si>
  <si>
    <t>2001-05-03T00:00:00+02:00</t>
  </si>
  <si>
    <t>Stowarzyszone BePeKi Varšava</t>
  </si>
  <si>
    <t>2019-06-02T21:51:52+02:00</t>
  </si>
  <si>
    <t>Szmyt</t>
  </si>
  <si>
    <t>Barbara</t>
  </si>
  <si>
    <t>Poland</t>
  </si>
  <si>
    <t>1986-03-18T00:00:00+01:00</t>
  </si>
  <si>
    <t>Walczyna</t>
  </si>
  <si>
    <t>Dariusz</t>
  </si>
  <si>
    <t>1973-05-27T00:00:00+01:00</t>
  </si>
  <si>
    <t>X</t>
  </si>
  <si>
    <t>O</t>
  </si>
  <si>
    <t>M</t>
  </si>
  <si>
    <t>V</t>
  </si>
  <si>
    <t>W</t>
  </si>
  <si>
    <t>S</t>
  </si>
  <si>
    <t/>
  </si>
  <si>
    <t>Startovné</t>
  </si>
  <si>
    <t>Pá guláš</t>
  </si>
  <si>
    <t>Pá hovězí</t>
  </si>
  <si>
    <t>So snídaně</t>
  </si>
  <si>
    <t>So polévka</t>
  </si>
  <si>
    <t>So guláš</t>
  </si>
  <si>
    <t>So hovězí</t>
  </si>
  <si>
    <t>Ne snídaně</t>
  </si>
  <si>
    <t>Závodníci</t>
  </si>
  <si>
    <t>Pá polévka</t>
  </si>
  <si>
    <t>Pořadatelé</t>
  </si>
  <si>
    <t>Trika1</t>
  </si>
  <si>
    <t>Trika2</t>
  </si>
  <si>
    <t>Trika3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</si>
</sst>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dashed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left"/>
    </xf>
    <xf numFmtId="0" fontId="0" fillId="3" borderId="3" xfId="0" applyFont="1" applyFill="1" applyBorder="1"/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left"/>
    </xf>
    <xf numFmtId="0" fontId="0" fillId="3" borderId="9" xfId="0" applyFont="1" applyFill="1" applyBorder="1" applyAlignment="1">
      <alignment horizontal="left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left" vertic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4"/>
  <sheetViews>
    <sheetView workbookViewId="0">
      <selection activeCell="A35" sqref="A35"/>
    </sheetView>
  </sheetViews>
  <sheetFormatPr defaultRowHeight="15" x14ac:dyDescent="0.25"/>
  <sheetData>
    <row r="1" spans="1:87" x14ac:dyDescent="0.25">
      <c r="A1" t="s">
        <v>0</v>
      </c>
      <c r="B1" t="s">
        <v>16</v>
      </c>
      <c r="C1" t="s">
        <v>17</v>
      </c>
      <c r="D1" t="s">
        <v>18</v>
      </c>
      <c r="E1" t="s">
        <v>63</v>
      </c>
      <c r="F1" t="s">
        <v>77</v>
      </c>
      <c r="G1" t="s">
        <v>2</v>
      </c>
      <c r="H1" t="s">
        <v>3</v>
      </c>
      <c r="I1" t="s">
        <v>19</v>
      </c>
      <c r="J1" t="s">
        <v>20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  <c r="R1" t="s">
        <v>85</v>
      </c>
      <c r="S1" t="s">
        <v>86</v>
      </c>
      <c r="T1" t="s">
        <v>87</v>
      </c>
      <c r="U1" t="s">
        <v>88</v>
      </c>
      <c r="V1" t="s">
        <v>21</v>
      </c>
      <c r="W1" t="s">
        <v>4</v>
      </c>
      <c r="X1" t="s">
        <v>5</v>
      </c>
      <c r="Y1" t="s">
        <v>22</v>
      </c>
      <c r="Z1" t="s">
        <v>23</v>
      </c>
      <c r="AA1" t="s">
        <v>89</v>
      </c>
      <c r="AB1" t="s">
        <v>90</v>
      </c>
      <c r="AC1" t="s">
        <v>91</v>
      </c>
      <c r="AD1" t="s">
        <v>92</v>
      </c>
      <c r="AE1" t="s">
        <v>93</v>
      </c>
      <c r="AF1" t="s">
        <v>94</v>
      </c>
      <c r="AG1" t="s">
        <v>95</v>
      </c>
      <c r="AH1" t="s">
        <v>96</v>
      </c>
      <c r="AI1" t="s">
        <v>97</v>
      </c>
      <c r="AJ1" t="s">
        <v>98</v>
      </c>
      <c r="AK1" t="s">
        <v>99</v>
      </c>
      <c r="AL1" t="s">
        <v>24</v>
      </c>
      <c r="AM1" t="s">
        <v>101</v>
      </c>
      <c r="AN1" t="s">
        <v>102</v>
      </c>
      <c r="AO1" t="s">
        <v>103</v>
      </c>
      <c r="AP1" t="s">
        <v>104</v>
      </c>
      <c r="AQ1" t="s">
        <v>105</v>
      </c>
      <c r="AR1" t="s">
        <v>106</v>
      </c>
      <c r="AS1" t="s">
        <v>107</v>
      </c>
      <c r="AT1" t="s">
        <v>108</v>
      </c>
      <c r="AU1" t="s">
        <v>109</v>
      </c>
      <c r="AV1" t="s">
        <v>110</v>
      </c>
      <c r="AW1" t="s">
        <v>111</v>
      </c>
      <c r="AX1" t="s">
        <v>112</v>
      </c>
      <c r="AY1" t="s">
        <v>113</v>
      </c>
      <c r="AZ1" t="s">
        <v>114</v>
      </c>
      <c r="BA1" t="s">
        <v>115</v>
      </c>
      <c r="BB1" t="s">
        <v>116</v>
      </c>
      <c r="BC1" t="s">
        <v>117</v>
      </c>
      <c r="BD1" t="s">
        <v>118</v>
      </c>
      <c r="BE1" t="s">
        <v>119</v>
      </c>
      <c r="BF1" t="s">
        <v>120</v>
      </c>
      <c r="BG1" t="s">
        <v>121</v>
      </c>
      <c r="BH1" t="s">
        <v>122</v>
      </c>
      <c r="BI1" t="s">
        <v>123</v>
      </c>
      <c r="BJ1" t="s">
        <v>124</v>
      </c>
      <c r="BK1" t="s">
        <v>125</v>
      </c>
      <c r="BL1" t="s">
        <v>126</v>
      </c>
      <c r="BM1" t="s">
        <v>127</v>
      </c>
      <c r="BN1" t="s">
        <v>128</v>
      </c>
      <c r="BO1" t="s">
        <v>129</v>
      </c>
      <c r="BP1" t="s">
        <v>130</v>
      </c>
      <c r="BQ1" t="s">
        <v>131</v>
      </c>
      <c r="BR1" t="s">
        <v>132</v>
      </c>
      <c r="BS1" t="s">
        <v>133</v>
      </c>
      <c r="BT1" t="s">
        <v>134</v>
      </c>
      <c r="BU1" t="s">
        <v>135</v>
      </c>
      <c r="BV1" t="s">
        <v>136</v>
      </c>
      <c r="BW1" t="s">
        <v>137</v>
      </c>
      <c r="BX1" t="s">
        <v>138</v>
      </c>
      <c r="BY1" t="s">
        <v>139</v>
      </c>
      <c r="BZ1" t="s">
        <v>140</v>
      </c>
      <c r="CA1" t="s">
        <v>141</v>
      </c>
      <c r="CB1" t="s">
        <v>142</v>
      </c>
      <c r="CC1" t="s">
        <v>143</v>
      </c>
      <c r="CD1" t="s">
        <v>144</v>
      </c>
      <c r="CE1" t="s">
        <v>145</v>
      </c>
      <c r="CF1" t="s">
        <v>146</v>
      </c>
      <c r="CG1" t="s">
        <v>147</v>
      </c>
      <c r="CH1" t="s">
        <v>148</v>
      </c>
      <c r="CI1" t="s">
        <v>25</v>
      </c>
    </row>
    <row r="2" spans="1:87" x14ac:dyDescent="0.25">
      <c r="A2">
        <v>101</v>
      </c>
      <c r="B2" t="s">
        <v>149</v>
      </c>
      <c r="C2" t="s">
        <v>150</v>
      </c>
      <c r="D2" t="s">
        <v>26</v>
      </c>
      <c r="F2" t="s">
        <v>151</v>
      </c>
      <c r="G2" t="s">
        <v>152</v>
      </c>
      <c r="H2" t="s">
        <v>76</v>
      </c>
      <c r="I2" t="s">
        <v>27</v>
      </c>
      <c r="J2" t="s">
        <v>28</v>
      </c>
      <c r="K2" t="s">
        <v>153</v>
      </c>
      <c r="L2" t="s">
        <v>154</v>
      </c>
      <c r="U2" t="s">
        <v>155</v>
      </c>
      <c r="V2" t="s">
        <v>156</v>
      </c>
      <c r="W2" t="s">
        <v>157</v>
      </c>
      <c r="X2" t="s">
        <v>158</v>
      </c>
      <c r="Y2" t="s">
        <v>29</v>
      </c>
      <c r="Z2" t="s">
        <v>28</v>
      </c>
      <c r="AA2" t="s">
        <v>153</v>
      </c>
      <c r="AB2" t="s">
        <v>159</v>
      </c>
      <c r="AK2" t="s">
        <v>155</v>
      </c>
      <c r="AL2" t="s">
        <v>160</v>
      </c>
      <c r="CI2" t="s">
        <v>17</v>
      </c>
    </row>
    <row r="3" spans="1:87" x14ac:dyDescent="0.25">
      <c r="A3">
        <v>102</v>
      </c>
      <c r="B3" t="s">
        <v>161</v>
      </c>
      <c r="C3" t="s">
        <v>162</v>
      </c>
      <c r="D3" t="s">
        <v>163</v>
      </c>
      <c r="F3" t="s">
        <v>151</v>
      </c>
      <c r="G3" t="s">
        <v>164</v>
      </c>
      <c r="H3" t="s">
        <v>165</v>
      </c>
      <c r="I3" t="s">
        <v>27</v>
      </c>
      <c r="J3" t="s">
        <v>28</v>
      </c>
      <c r="K3" t="s">
        <v>153</v>
      </c>
      <c r="L3" t="s">
        <v>166</v>
      </c>
      <c r="Q3">
        <v>1</v>
      </c>
      <c r="R3">
        <v>1</v>
      </c>
      <c r="U3" t="s">
        <v>167</v>
      </c>
      <c r="V3" t="s">
        <v>168</v>
      </c>
      <c r="W3" t="s">
        <v>169</v>
      </c>
      <c r="X3" t="s">
        <v>170</v>
      </c>
      <c r="Y3" t="s">
        <v>29</v>
      </c>
      <c r="Z3" t="s">
        <v>28</v>
      </c>
      <c r="AA3" t="s">
        <v>153</v>
      </c>
      <c r="AB3" t="s">
        <v>159</v>
      </c>
      <c r="AH3">
        <v>1</v>
      </c>
      <c r="AK3" t="s">
        <v>171</v>
      </c>
      <c r="AL3" t="s">
        <v>172</v>
      </c>
      <c r="CI3" t="s">
        <v>17</v>
      </c>
    </row>
    <row r="4" spans="1:87" x14ac:dyDescent="0.25">
      <c r="A4">
        <v>103</v>
      </c>
      <c r="B4" t="s">
        <v>173</v>
      </c>
      <c r="C4" t="s">
        <v>174</v>
      </c>
      <c r="D4" t="s">
        <v>40</v>
      </c>
      <c r="F4" t="s">
        <v>151</v>
      </c>
      <c r="G4" t="s">
        <v>175</v>
      </c>
      <c r="H4" t="s">
        <v>57</v>
      </c>
      <c r="I4" t="s">
        <v>27</v>
      </c>
      <c r="J4" t="s">
        <v>28</v>
      </c>
      <c r="K4" t="s">
        <v>153</v>
      </c>
      <c r="L4" t="s">
        <v>100</v>
      </c>
      <c r="M4">
        <v>1</v>
      </c>
      <c r="N4">
        <v>1</v>
      </c>
      <c r="P4">
        <v>1</v>
      </c>
      <c r="U4" t="s">
        <v>176</v>
      </c>
      <c r="V4" t="s">
        <v>177</v>
      </c>
      <c r="W4" t="s">
        <v>178</v>
      </c>
      <c r="X4" t="s">
        <v>68</v>
      </c>
      <c r="Y4" t="s">
        <v>27</v>
      </c>
      <c r="Z4" t="s">
        <v>28</v>
      </c>
      <c r="AA4" t="s">
        <v>153</v>
      </c>
      <c r="AB4" t="s">
        <v>100</v>
      </c>
      <c r="AC4">
        <v>1</v>
      </c>
      <c r="AD4">
        <v>1</v>
      </c>
      <c r="AF4">
        <v>1</v>
      </c>
      <c r="AK4" t="s">
        <v>179</v>
      </c>
      <c r="AL4" t="s">
        <v>180</v>
      </c>
      <c r="CI4" t="s">
        <v>30</v>
      </c>
    </row>
    <row r="5" spans="1:87" x14ac:dyDescent="0.25">
      <c r="A5">
        <v>104</v>
      </c>
      <c r="B5" t="s">
        <v>41</v>
      </c>
      <c r="C5" t="s">
        <v>181</v>
      </c>
      <c r="D5" t="s">
        <v>182</v>
      </c>
      <c r="F5" t="s">
        <v>151</v>
      </c>
      <c r="G5" t="s">
        <v>44</v>
      </c>
      <c r="H5" t="s">
        <v>45</v>
      </c>
      <c r="I5" t="s">
        <v>27</v>
      </c>
      <c r="J5" t="s">
        <v>28</v>
      </c>
      <c r="K5">
        <v>553456</v>
      </c>
      <c r="L5" t="s">
        <v>100</v>
      </c>
      <c r="U5" t="s">
        <v>183</v>
      </c>
      <c r="V5" t="s">
        <v>184</v>
      </c>
      <c r="W5" t="s">
        <v>42</v>
      </c>
      <c r="X5" t="s">
        <v>43</v>
      </c>
      <c r="Y5" t="s">
        <v>29</v>
      </c>
      <c r="Z5" t="s">
        <v>28</v>
      </c>
      <c r="AA5">
        <v>7000809</v>
      </c>
      <c r="AB5" t="s">
        <v>100</v>
      </c>
      <c r="AK5" t="s">
        <v>183</v>
      </c>
      <c r="AL5" t="s">
        <v>185</v>
      </c>
      <c r="CI5" t="s">
        <v>17</v>
      </c>
    </row>
    <row r="6" spans="1:87" x14ac:dyDescent="0.25">
      <c r="A6">
        <v>105</v>
      </c>
      <c r="B6" t="s">
        <v>186</v>
      </c>
      <c r="C6" t="s">
        <v>187</v>
      </c>
      <c r="D6" t="s">
        <v>188</v>
      </c>
      <c r="E6" t="s">
        <v>189</v>
      </c>
      <c r="F6" t="s">
        <v>151</v>
      </c>
      <c r="G6" t="s">
        <v>190</v>
      </c>
      <c r="H6" t="s">
        <v>191</v>
      </c>
      <c r="I6" t="s">
        <v>27</v>
      </c>
      <c r="J6" t="s">
        <v>28</v>
      </c>
      <c r="K6">
        <v>123456</v>
      </c>
      <c r="L6" t="s">
        <v>100</v>
      </c>
      <c r="U6" t="s">
        <v>192</v>
      </c>
      <c r="V6" t="s">
        <v>193</v>
      </c>
      <c r="W6" t="s">
        <v>194</v>
      </c>
      <c r="X6" t="s">
        <v>8</v>
      </c>
      <c r="Y6" t="s">
        <v>27</v>
      </c>
      <c r="Z6" t="s">
        <v>28</v>
      </c>
      <c r="AA6">
        <v>123456</v>
      </c>
      <c r="AB6" t="s">
        <v>100</v>
      </c>
      <c r="AK6" t="s">
        <v>195</v>
      </c>
      <c r="AL6" t="s">
        <v>196</v>
      </c>
      <c r="CI6" t="s">
        <v>30</v>
      </c>
    </row>
    <row r="7" spans="1:87" x14ac:dyDescent="0.25">
      <c r="A7">
        <v>106</v>
      </c>
      <c r="B7" t="s">
        <v>197</v>
      </c>
      <c r="C7" t="s">
        <v>198</v>
      </c>
      <c r="D7" t="s">
        <v>188</v>
      </c>
      <c r="F7" t="s">
        <v>151</v>
      </c>
      <c r="G7" t="s">
        <v>199</v>
      </c>
      <c r="H7" t="s">
        <v>60</v>
      </c>
      <c r="I7" t="s">
        <v>27</v>
      </c>
      <c r="J7" t="s">
        <v>28</v>
      </c>
      <c r="K7" t="s">
        <v>153</v>
      </c>
      <c r="L7" t="s">
        <v>100</v>
      </c>
      <c r="S7">
        <v>1</v>
      </c>
      <c r="U7" t="s">
        <v>200</v>
      </c>
      <c r="V7" t="s">
        <v>201</v>
      </c>
      <c r="W7" t="s">
        <v>202</v>
      </c>
      <c r="X7" t="s">
        <v>37</v>
      </c>
      <c r="Y7" t="s">
        <v>27</v>
      </c>
      <c r="Z7" t="s">
        <v>28</v>
      </c>
      <c r="AA7">
        <v>9502</v>
      </c>
      <c r="AB7" t="s">
        <v>100</v>
      </c>
      <c r="AI7">
        <v>1</v>
      </c>
      <c r="AK7" t="s">
        <v>203</v>
      </c>
      <c r="AL7" t="s">
        <v>204</v>
      </c>
      <c r="CI7" t="s">
        <v>30</v>
      </c>
    </row>
    <row r="8" spans="1:87" x14ac:dyDescent="0.25">
      <c r="A8">
        <v>107</v>
      </c>
      <c r="B8" t="s">
        <v>51</v>
      </c>
      <c r="C8" t="s">
        <v>205</v>
      </c>
      <c r="D8" t="s">
        <v>26</v>
      </c>
      <c r="F8" t="s">
        <v>151</v>
      </c>
      <c r="G8" t="s">
        <v>12</v>
      </c>
      <c r="H8" t="s">
        <v>13</v>
      </c>
      <c r="I8" t="s">
        <v>29</v>
      </c>
      <c r="J8" t="s">
        <v>28</v>
      </c>
      <c r="K8">
        <v>8631588</v>
      </c>
      <c r="L8" t="s">
        <v>100</v>
      </c>
      <c r="U8" t="s">
        <v>206</v>
      </c>
      <c r="V8" t="s">
        <v>207</v>
      </c>
      <c r="W8" t="s">
        <v>10</v>
      </c>
      <c r="X8" t="s">
        <v>11</v>
      </c>
      <c r="Y8" t="s">
        <v>27</v>
      </c>
      <c r="Z8" t="s">
        <v>28</v>
      </c>
      <c r="AA8">
        <v>8629750</v>
      </c>
      <c r="AB8" t="s">
        <v>100</v>
      </c>
      <c r="AK8" t="s">
        <v>206</v>
      </c>
      <c r="AL8" t="s">
        <v>208</v>
      </c>
      <c r="CI8" t="s">
        <v>17</v>
      </c>
    </row>
    <row r="9" spans="1:87" x14ac:dyDescent="0.25">
      <c r="A9">
        <v>108</v>
      </c>
      <c r="B9" t="s">
        <v>209</v>
      </c>
      <c r="C9" t="s">
        <v>210</v>
      </c>
      <c r="D9" t="s">
        <v>26</v>
      </c>
      <c r="F9" t="s">
        <v>151</v>
      </c>
      <c r="G9" t="s">
        <v>56</v>
      </c>
      <c r="H9" t="s">
        <v>7</v>
      </c>
      <c r="I9" t="s">
        <v>29</v>
      </c>
      <c r="J9" t="s">
        <v>28</v>
      </c>
      <c r="K9">
        <v>7260024</v>
      </c>
      <c r="L9" t="s">
        <v>100</v>
      </c>
      <c r="M9">
        <v>1</v>
      </c>
      <c r="O9">
        <v>1</v>
      </c>
      <c r="P9">
        <v>1</v>
      </c>
      <c r="U9" t="s">
        <v>211</v>
      </c>
      <c r="V9" t="s">
        <v>212</v>
      </c>
      <c r="W9" t="s">
        <v>55</v>
      </c>
      <c r="X9" t="s">
        <v>54</v>
      </c>
      <c r="Y9" t="s">
        <v>27</v>
      </c>
      <c r="Z9" t="s">
        <v>28</v>
      </c>
      <c r="AA9">
        <v>995886</v>
      </c>
      <c r="AB9" t="s">
        <v>100</v>
      </c>
      <c r="AE9">
        <v>1</v>
      </c>
      <c r="AK9" t="s">
        <v>211</v>
      </c>
      <c r="AL9" t="s">
        <v>213</v>
      </c>
      <c r="CI9" t="s">
        <v>30</v>
      </c>
    </row>
    <row r="10" spans="1:87" x14ac:dyDescent="0.25">
      <c r="A10">
        <v>109</v>
      </c>
      <c r="B10" t="s">
        <v>214</v>
      </c>
      <c r="C10" t="s">
        <v>215</v>
      </c>
      <c r="D10" t="s">
        <v>31</v>
      </c>
      <c r="E10" t="s">
        <v>216</v>
      </c>
      <c r="F10" t="s">
        <v>151</v>
      </c>
      <c r="G10" t="s">
        <v>217</v>
      </c>
      <c r="H10" t="s">
        <v>218</v>
      </c>
      <c r="I10" t="s">
        <v>29</v>
      </c>
      <c r="J10" t="s">
        <v>66</v>
      </c>
      <c r="K10">
        <v>7204581</v>
      </c>
      <c r="L10" t="s">
        <v>100</v>
      </c>
      <c r="P10">
        <v>1</v>
      </c>
      <c r="U10" t="s">
        <v>219</v>
      </c>
      <c r="V10" t="s">
        <v>220</v>
      </c>
      <c r="W10" t="s">
        <v>217</v>
      </c>
      <c r="X10" t="s">
        <v>221</v>
      </c>
      <c r="Y10" t="s">
        <v>27</v>
      </c>
      <c r="Z10" t="s">
        <v>66</v>
      </c>
      <c r="AA10">
        <v>1409461</v>
      </c>
      <c r="AB10" t="s">
        <v>100</v>
      </c>
      <c r="AF10">
        <v>1</v>
      </c>
      <c r="AK10" t="s">
        <v>219</v>
      </c>
      <c r="AL10" t="s">
        <v>222</v>
      </c>
      <c r="CI10" t="s">
        <v>17</v>
      </c>
    </row>
    <row r="11" spans="1:87" x14ac:dyDescent="0.25">
      <c r="A11">
        <v>110</v>
      </c>
      <c r="B11" t="s">
        <v>223</v>
      </c>
      <c r="C11" t="s">
        <v>224</v>
      </c>
      <c r="D11" t="s">
        <v>31</v>
      </c>
      <c r="F11" t="s">
        <v>151</v>
      </c>
      <c r="G11" t="s">
        <v>225</v>
      </c>
      <c r="H11" t="s">
        <v>226</v>
      </c>
      <c r="I11" t="s">
        <v>27</v>
      </c>
      <c r="J11" t="s">
        <v>28</v>
      </c>
      <c r="K11">
        <v>7210130</v>
      </c>
      <c r="L11" t="s">
        <v>100</v>
      </c>
      <c r="U11" t="s">
        <v>227</v>
      </c>
      <c r="V11" t="s">
        <v>228</v>
      </c>
      <c r="W11" t="s">
        <v>229</v>
      </c>
      <c r="X11" t="s">
        <v>230</v>
      </c>
      <c r="Y11" t="s">
        <v>29</v>
      </c>
      <c r="Z11" t="s">
        <v>28</v>
      </c>
      <c r="AA11">
        <v>7210115</v>
      </c>
      <c r="AB11" t="s">
        <v>100</v>
      </c>
      <c r="AK11" t="s">
        <v>227</v>
      </c>
      <c r="AL11" t="s">
        <v>231</v>
      </c>
      <c r="CI11" t="s">
        <v>30</v>
      </c>
    </row>
    <row r="12" spans="1:87" x14ac:dyDescent="0.25">
      <c r="A12">
        <v>111</v>
      </c>
      <c r="B12" t="s">
        <v>232</v>
      </c>
      <c r="C12" t="s">
        <v>233</v>
      </c>
      <c r="D12" t="s">
        <v>234</v>
      </c>
      <c r="F12" t="s">
        <v>235</v>
      </c>
      <c r="G12" t="s">
        <v>236</v>
      </c>
      <c r="H12" t="s">
        <v>37</v>
      </c>
      <c r="I12" t="s">
        <v>27</v>
      </c>
      <c r="J12" t="s">
        <v>28</v>
      </c>
      <c r="K12">
        <v>8667980</v>
      </c>
      <c r="L12" t="s">
        <v>100</v>
      </c>
      <c r="R12">
        <v>1</v>
      </c>
      <c r="U12" t="s">
        <v>237</v>
      </c>
      <c r="V12" t="s">
        <v>238</v>
      </c>
      <c r="W12" t="s">
        <v>239</v>
      </c>
      <c r="X12" t="s">
        <v>37</v>
      </c>
      <c r="Y12" t="s">
        <v>27</v>
      </c>
      <c r="Z12" t="s">
        <v>28</v>
      </c>
      <c r="AA12" t="s">
        <v>153</v>
      </c>
      <c r="AB12" t="s">
        <v>100</v>
      </c>
      <c r="AH12">
        <v>1</v>
      </c>
      <c r="AK12" t="s">
        <v>240</v>
      </c>
      <c r="AL12" t="s">
        <v>241</v>
      </c>
      <c r="CI12" t="s">
        <v>30</v>
      </c>
    </row>
    <row r="13" spans="1:87" x14ac:dyDescent="0.25">
      <c r="A13">
        <v>112</v>
      </c>
      <c r="B13" t="s">
        <v>242</v>
      </c>
      <c r="C13" t="s">
        <v>243</v>
      </c>
      <c r="D13" t="s">
        <v>40</v>
      </c>
      <c r="F13" t="s">
        <v>151</v>
      </c>
      <c r="G13" t="s">
        <v>244</v>
      </c>
      <c r="H13" t="s">
        <v>37</v>
      </c>
      <c r="I13" t="s">
        <v>27</v>
      </c>
      <c r="J13" t="s">
        <v>28</v>
      </c>
      <c r="K13" t="s">
        <v>153</v>
      </c>
      <c r="L13" t="s">
        <v>100</v>
      </c>
      <c r="O13">
        <v>1</v>
      </c>
      <c r="U13" t="s">
        <v>245</v>
      </c>
      <c r="V13" t="s">
        <v>246</v>
      </c>
      <c r="W13" t="s">
        <v>247</v>
      </c>
      <c r="X13" t="s">
        <v>60</v>
      </c>
      <c r="Y13" t="s">
        <v>27</v>
      </c>
      <c r="Z13" t="s">
        <v>28</v>
      </c>
      <c r="AA13" t="s">
        <v>153</v>
      </c>
      <c r="AB13" t="s">
        <v>100</v>
      </c>
      <c r="AE13">
        <v>1</v>
      </c>
      <c r="AK13" t="s">
        <v>248</v>
      </c>
      <c r="AL13" t="s">
        <v>249</v>
      </c>
      <c r="CI13" t="s">
        <v>30</v>
      </c>
    </row>
    <row r="14" spans="1:87" x14ac:dyDescent="0.25">
      <c r="A14">
        <v>113</v>
      </c>
      <c r="B14" t="s">
        <v>250</v>
      </c>
      <c r="C14" t="s">
        <v>251</v>
      </c>
      <c r="D14" t="s">
        <v>163</v>
      </c>
      <c r="F14" t="s">
        <v>235</v>
      </c>
      <c r="G14" t="s">
        <v>252</v>
      </c>
      <c r="H14" t="s">
        <v>253</v>
      </c>
      <c r="I14" t="s">
        <v>29</v>
      </c>
      <c r="J14" t="s">
        <v>28</v>
      </c>
      <c r="K14">
        <v>2129235</v>
      </c>
      <c r="L14" t="s">
        <v>100</v>
      </c>
      <c r="U14" t="s">
        <v>254</v>
      </c>
      <c r="V14" t="s">
        <v>255</v>
      </c>
      <c r="W14" t="s">
        <v>256</v>
      </c>
      <c r="X14" t="s">
        <v>39</v>
      </c>
      <c r="Y14" t="s">
        <v>27</v>
      </c>
      <c r="Z14" t="s">
        <v>28</v>
      </c>
      <c r="AA14">
        <v>995804</v>
      </c>
      <c r="AB14" t="s">
        <v>100</v>
      </c>
      <c r="AK14" t="s">
        <v>257</v>
      </c>
      <c r="AL14" t="s">
        <v>258</v>
      </c>
      <c r="CI14" t="s">
        <v>30</v>
      </c>
    </row>
    <row r="15" spans="1:87" x14ac:dyDescent="0.25">
      <c r="A15">
        <v>114</v>
      </c>
      <c r="B15" t="s">
        <v>259</v>
      </c>
      <c r="C15" t="s">
        <v>260</v>
      </c>
      <c r="D15" t="s">
        <v>234</v>
      </c>
      <c r="F15" t="s">
        <v>235</v>
      </c>
      <c r="G15" t="s">
        <v>261</v>
      </c>
      <c r="H15" t="s">
        <v>50</v>
      </c>
      <c r="I15" t="s">
        <v>27</v>
      </c>
      <c r="J15" t="s">
        <v>28</v>
      </c>
      <c r="K15" t="s">
        <v>153</v>
      </c>
      <c r="L15" t="s">
        <v>100</v>
      </c>
      <c r="P15">
        <v>1</v>
      </c>
      <c r="U15" t="s">
        <v>262</v>
      </c>
      <c r="V15" t="s">
        <v>263</v>
      </c>
      <c r="W15" t="s">
        <v>264</v>
      </c>
      <c r="X15" t="s">
        <v>9</v>
      </c>
      <c r="Y15" t="s">
        <v>27</v>
      </c>
      <c r="Z15" t="s">
        <v>28</v>
      </c>
      <c r="AA15">
        <v>7205023</v>
      </c>
      <c r="AB15" t="s">
        <v>100</v>
      </c>
      <c r="AF15">
        <v>1</v>
      </c>
      <c r="AK15" t="s">
        <v>265</v>
      </c>
      <c r="AL15" t="s">
        <v>266</v>
      </c>
      <c r="CI15" t="s">
        <v>30</v>
      </c>
    </row>
    <row r="16" spans="1:87" x14ac:dyDescent="0.25">
      <c r="A16">
        <v>115</v>
      </c>
      <c r="B16" t="s">
        <v>267</v>
      </c>
      <c r="C16" t="s">
        <v>268</v>
      </c>
      <c r="D16" t="s">
        <v>269</v>
      </c>
      <c r="F16" t="s">
        <v>151</v>
      </c>
      <c r="G16" t="s">
        <v>270</v>
      </c>
      <c r="H16" t="s">
        <v>271</v>
      </c>
      <c r="I16" t="s">
        <v>29</v>
      </c>
      <c r="J16" t="s">
        <v>28</v>
      </c>
      <c r="K16">
        <v>232535</v>
      </c>
      <c r="L16" t="s">
        <v>100</v>
      </c>
      <c r="U16" t="s">
        <v>272</v>
      </c>
      <c r="V16" t="s">
        <v>273</v>
      </c>
      <c r="W16" t="s">
        <v>274</v>
      </c>
      <c r="X16" t="s">
        <v>275</v>
      </c>
      <c r="Y16" t="s">
        <v>29</v>
      </c>
      <c r="Z16" t="s">
        <v>28</v>
      </c>
      <c r="AA16">
        <v>682688</v>
      </c>
      <c r="AB16" t="s">
        <v>100</v>
      </c>
      <c r="AK16" t="s">
        <v>276</v>
      </c>
      <c r="AL16" t="s">
        <v>277</v>
      </c>
      <c r="CI16" t="s">
        <v>30</v>
      </c>
    </row>
    <row r="17" spans="1:87" x14ac:dyDescent="0.25">
      <c r="A17">
        <v>116</v>
      </c>
      <c r="B17" t="s">
        <v>278</v>
      </c>
      <c r="C17" t="s">
        <v>279</v>
      </c>
      <c r="D17" t="s">
        <v>280</v>
      </c>
      <c r="F17" t="s">
        <v>151</v>
      </c>
      <c r="G17" t="s">
        <v>281</v>
      </c>
      <c r="H17" t="s">
        <v>282</v>
      </c>
      <c r="I17" t="s">
        <v>27</v>
      </c>
      <c r="J17" t="s">
        <v>28</v>
      </c>
      <c r="K17">
        <v>981802</v>
      </c>
      <c r="L17" t="s">
        <v>283</v>
      </c>
      <c r="P17">
        <v>1</v>
      </c>
      <c r="U17" t="s">
        <v>284</v>
      </c>
      <c r="V17" t="s">
        <v>285</v>
      </c>
      <c r="W17" t="s">
        <v>39</v>
      </c>
      <c r="X17" t="s">
        <v>37</v>
      </c>
      <c r="Y17" t="s">
        <v>27</v>
      </c>
      <c r="Z17" t="s">
        <v>28</v>
      </c>
      <c r="AA17">
        <v>897390</v>
      </c>
      <c r="AB17" t="s">
        <v>283</v>
      </c>
      <c r="AF17">
        <v>1</v>
      </c>
      <c r="AK17" t="s">
        <v>286</v>
      </c>
      <c r="AL17" t="s">
        <v>287</v>
      </c>
      <c r="CI17" t="s">
        <v>30</v>
      </c>
    </row>
    <row r="18" spans="1:87" x14ac:dyDescent="0.25">
      <c r="A18">
        <v>117</v>
      </c>
      <c r="B18" t="s">
        <v>288</v>
      </c>
      <c r="C18" t="s">
        <v>289</v>
      </c>
      <c r="D18" t="s">
        <v>290</v>
      </c>
      <c r="F18" t="s">
        <v>151</v>
      </c>
      <c r="G18" t="s">
        <v>291</v>
      </c>
      <c r="H18" t="s">
        <v>292</v>
      </c>
      <c r="I18" t="s">
        <v>29</v>
      </c>
      <c r="J18" t="s">
        <v>28</v>
      </c>
      <c r="K18" t="s">
        <v>153</v>
      </c>
      <c r="L18" t="s">
        <v>100</v>
      </c>
      <c r="U18" t="s">
        <v>293</v>
      </c>
      <c r="V18" t="s">
        <v>294</v>
      </c>
      <c r="W18" t="s">
        <v>295</v>
      </c>
      <c r="X18" t="s">
        <v>296</v>
      </c>
      <c r="Y18" t="s">
        <v>27</v>
      </c>
      <c r="Z18" t="s">
        <v>28</v>
      </c>
      <c r="AA18" t="s">
        <v>153</v>
      </c>
      <c r="AB18" t="s">
        <v>100</v>
      </c>
      <c r="AK18" t="s">
        <v>293</v>
      </c>
      <c r="AL18" t="s">
        <v>297</v>
      </c>
      <c r="CI18" t="s">
        <v>30</v>
      </c>
    </row>
    <row r="19" spans="1:87" x14ac:dyDescent="0.25">
      <c r="A19">
        <v>118</v>
      </c>
      <c r="B19" t="s">
        <v>298</v>
      </c>
      <c r="C19" t="s">
        <v>299</v>
      </c>
      <c r="D19" t="s">
        <v>38</v>
      </c>
      <c r="F19" t="s">
        <v>151</v>
      </c>
      <c r="G19" t="s">
        <v>300</v>
      </c>
      <c r="H19" t="s">
        <v>6</v>
      </c>
      <c r="I19" t="s">
        <v>29</v>
      </c>
      <c r="J19" t="s">
        <v>28</v>
      </c>
      <c r="K19">
        <v>8667517</v>
      </c>
      <c r="L19" t="s">
        <v>100</v>
      </c>
      <c r="U19" t="s">
        <v>301</v>
      </c>
      <c r="V19" t="s">
        <v>302</v>
      </c>
      <c r="W19" t="s">
        <v>303</v>
      </c>
      <c r="X19" t="s">
        <v>304</v>
      </c>
      <c r="Y19" t="s">
        <v>29</v>
      </c>
      <c r="Z19" t="s">
        <v>28</v>
      </c>
      <c r="AA19" t="s">
        <v>153</v>
      </c>
      <c r="AB19" t="s">
        <v>100</v>
      </c>
      <c r="AK19" t="s">
        <v>305</v>
      </c>
      <c r="AL19" t="s">
        <v>306</v>
      </c>
      <c r="CI19" t="s">
        <v>30</v>
      </c>
    </row>
    <row r="20" spans="1:87" x14ac:dyDescent="0.25">
      <c r="A20">
        <v>119</v>
      </c>
      <c r="B20" t="s">
        <v>307</v>
      </c>
      <c r="C20" t="s">
        <v>308</v>
      </c>
      <c r="D20" t="s">
        <v>40</v>
      </c>
      <c r="F20" t="s">
        <v>151</v>
      </c>
      <c r="G20" t="s">
        <v>309</v>
      </c>
      <c r="H20" t="s">
        <v>310</v>
      </c>
      <c r="I20" t="s">
        <v>27</v>
      </c>
      <c r="J20" t="s">
        <v>28</v>
      </c>
      <c r="K20">
        <v>8656683</v>
      </c>
      <c r="L20" t="s">
        <v>100</v>
      </c>
      <c r="M20">
        <v>1</v>
      </c>
      <c r="N20">
        <v>1</v>
      </c>
      <c r="P20">
        <v>1</v>
      </c>
      <c r="U20" t="s">
        <v>311</v>
      </c>
      <c r="V20" t="s">
        <v>312</v>
      </c>
      <c r="W20" t="s">
        <v>313</v>
      </c>
      <c r="X20" t="s">
        <v>67</v>
      </c>
      <c r="Y20" t="s">
        <v>27</v>
      </c>
      <c r="Z20" t="s">
        <v>28</v>
      </c>
      <c r="AA20">
        <v>8656689</v>
      </c>
      <c r="AB20" t="s">
        <v>100</v>
      </c>
      <c r="AC20">
        <v>1</v>
      </c>
      <c r="AD20">
        <v>1</v>
      </c>
      <c r="AF20">
        <v>1</v>
      </c>
      <c r="AK20" t="s">
        <v>314</v>
      </c>
      <c r="AL20" t="s">
        <v>315</v>
      </c>
      <c r="CI20" t="s">
        <v>30</v>
      </c>
    </row>
    <row r="21" spans="1:87" x14ac:dyDescent="0.25">
      <c r="A21">
        <v>120</v>
      </c>
      <c r="B21" t="s">
        <v>316</v>
      </c>
      <c r="C21" t="s">
        <v>317</v>
      </c>
      <c r="D21" t="s">
        <v>36</v>
      </c>
      <c r="F21" t="s">
        <v>151</v>
      </c>
      <c r="G21" t="s">
        <v>64</v>
      </c>
      <c r="H21" t="s">
        <v>65</v>
      </c>
      <c r="I21" t="s">
        <v>29</v>
      </c>
      <c r="J21" t="s">
        <v>28</v>
      </c>
      <c r="K21" t="s">
        <v>153</v>
      </c>
      <c r="L21" t="s">
        <v>100</v>
      </c>
      <c r="U21" t="s">
        <v>318</v>
      </c>
      <c r="V21" t="s">
        <v>319</v>
      </c>
      <c r="W21" t="s">
        <v>59</v>
      </c>
      <c r="X21" t="s">
        <v>253</v>
      </c>
      <c r="Y21" t="s">
        <v>29</v>
      </c>
      <c r="Z21" t="s">
        <v>28</v>
      </c>
      <c r="AA21" t="s">
        <v>153</v>
      </c>
      <c r="AB21" t="s">
        <v>100</v>
      </c>
      <c r="AK21" t="s">
        <v>320</v>
      </c>
      <c r="AL21" t="s">
        <v>321</v>
      </c>
      <c r="CI21" t="s">
        <v>30</v>
      </c>
    </row>
    <row r="22" spans="1:87" x14ac:dyDescent="0.25">
      <c r="A22">
        <v>121</v>
      </c>
      <c r="B22" t="s">
        <v>322</v>
      </c>
      <c r="C22" t="s">
        <v>323</v>
      </c>
      <c r="D22" t="s">
        <v>36</v>
      </c>
      <c r="F22" t="s">
        <v>151</v>
      </c>
      <c r="G22" t="s">
        <v>324</v>
      </c>
      <c r="H22" t="s">
        <v>325</v>
      </c>
      <c r="I22" t="s">
        <v>29</v>
      </c>
      <c r="J22" t="s">
        <v>28</v>
      </c>
      <c r="K22">
        <v>7200327</v>
      </c>
      <c r="L22" t="s">
        <v>100</v>
      </c>
      <c r="U22" t="s">
        <v>326</v>
      </c>
      <c r="V22" t="s">
        <v>327</v>
      </c>
      <c r="W22" t="s">
        <v>328</v>
      </c>
      <c r="X22" t="s">
        <v>329</v>
      </c>
      <c r="Y22" t="s">
        <v>29</v>
      </c>
      <c r="Z22" t="s">
        <v>28</v>
      </c>
      <c r="AA22" t="s">
        <v>153</v>
      </c>
      <c r="AB22" t="s">
        <v>100</v>
      </c>
      <c r="AK22" t="s">
        <v>330</v>
      </c>
      <c r="AL22" t="s">
        <v>331</v>
      </c>
      <c r="CI22" t="s">
        <v>17</v>
      </c>
    </row>
    <row r="23" spans="1:87" x14ac:dyDescent="0.25">
      <c r="A23">
        <v>122</v>
      </c>
      <c r="B23" t="s">
        <v>52</v>
      </c>
      <c r="C23" t="s">
        <v>332</v>
      </c>
      <c r="D23" t="s">
        <v>333</v>
      </c>
      <c r="E23" t="s">
        <v>334</v>
      </c>
      <c r="F23" t="s">
        <v>151</v>
      </c>
      <c r="G23" t="s">
        <v>53</v>
      </c>
      <c r="H23" t="s">
        <v>49</v>
      </c>
      <c r="I23" t="s">
        <v>29</v>
      </c>
      <c r="J23" t="s">
        <v>28</v>
      </c>
      <c r="K23">
        <v>8260628</v>
      </c>
      <c r="L23" t="s">
        <v>100</v>
      </c>
      <c r="M23">
        <v>1</v>
      </c>
      <c r="O23">
        <v>1</v>
      </c>
      <c r="P23">
        <v>1</v>
      </c>
      <c r="U23" t="s">
        <v>335</v>
      </c>
      <c r="V23" t="s">
        <v>336</v>
      </c>
      <c r="W23" t="s">
        <v>35</v>
      </c>
      <c r="X23" t="s">
        <v>34</v>
      </c>
      <c r="Y23" t="s">
        <v>29</v>
      </c>
      <c r="Z23" t="s">
        <v>28</v>
      </c>
      <c r="AA23">
        <v>889300</v>
      </c>
      <c r="AB23" t="s">
        <v>100</v>
      </c>
      <c r="AC23">
        <v>1</v>
      </c>
      <c r="AE23">
        <v>1</v>
      </c>
      <c r="AF23">
        <v>1</v>
      </c>
      <c r="AK23" t="s">
        <v>337</v>
      </c>
      <c r="AL23" t="s">
        <v>338</v>
      </c>
      <c r="CI23" t="s">
        <v>17</v>
      </c>
    </row>
    <row r="24" spans="1:87" x14ac:dyDescent="0.25">
      <c r="A24">
        <v>123</v>
      </c>
      <c r="B24" t="s">
        <v>339</v>
      </c>
      <c r="C24" t="s">
        <v>340</v>
      </c>
      <c r="D24" t="s">
        <v>40</v>
      </c>
      <c r="F24" t="s">
        <v>151</v>
      </c>
      <c r="G24" t="s">
        <v>341</v>
      </c>
      <c r="H24" t="s">
        <v>46</v>
      </c>
      <c r="I24" t="s">
        <v>27</v>
      </c>
      <c r="J24" t="s">
        <v>28</v>
      </c>
      <c r="K24">
        <v>7260016</v>
      </c>
      <c r="L24" t="s">
        <v>166</v>
      </c>
      <c r="U24" t="s">
        <v>342</v>
      </c>
      <c r="V24" t="s">
        <v>343</v>
      </c>
      <c r="W24" t="s">
        <v>344</v>
      </c>
      <c r="X24" t="s">
        <v>345</v>
      </c>
      <c r="Y24" t="s">
        <v>27</v>
      </c>
      <c r="Z24" t="s">
        <v>28</v>
      </c>
      <c r="AA24">
        <v>682339</v>
      </c>
      <c r="AB24" t="s">
        <v>100</v>
      </c>
      <c r="AK24" t="s">
        <v>346</v>
      </c>
      <c r="AL24" t="s">
        <v>347</v>
      </c>
      <c r="CI24" t="s">
        <v>17</v>
      </c>
    </row>
    <row r="25" spans="1:87" x14ac:dyDescent="0.25">
      <c r="A25">
        <v>124</v>
      </c>
      <c r="B25" t="s">
        <v>348</v>
      </c>
      <c r="C25" t="s">
        <v>349</v>
      </c>
      <c r="D25" t="s">
        <v>40</v>
      </c>
      <c r="F25" t="s">
        <v>151</v>
      </c>
      <c r="G25" t="s">
        <v>350</v>
      </c>
      <c r="H25" t="s">
        <v>9</v>
      </c>
      <c r="I25" t="s">
        <v>27</v>
      </c>
      <c r="J25" t="s">
        <v>28</v>
      </c>
      <c r="K25" t="s">
        <v>153</v>
      </c>
      <c r="L25" t="s">
        <v>100</v>
      </c>
      <c r="M25">
        <v>1</v>
      </c>
      <c r="N25">
        <v>1</v>
      </c>
      <c r="P25">
        <v>1</v>
      </c>
      <c r="U25" t="s">
        <v>351</v>
      </c>
      <c r="V25" t="s">
        <v>352</v>
      </c>
      <c r="W25" t="s">
        <v>353</v>
      </c>
      <c r="X25" t="s">
        <v>354</v>
      </c>
      <c r="Y25" t="s">
        <v>27</v>
      </c>
      <c r="Z25" t="s">
        <v>28</v>
      </c>
      <c r="AA25" t="s">
        <v>153</v>
      </c>
      <c r="AB25" t="s">
        <v>100</v>
      </c>
      <c r="AC25">
        <v>1</v>
      </c>
      <c r="AD25">
        <v>1</v>
      </c>
      <c r="AF25">
        <v>1</v>
      </c>
      <c r="AK25" t="s">
        <v>355</v>
      </c>
      <c r="AL25" t="s">
        <v>356</v>
      </c>
      <c r="CI25" t="s">
        <v>30</v>
      </c>
    </row>
    <row r="26" spans="1:87" x14ac:dyDescent="0.25">
      <c r="A26">
        <v>125</v>
      </c>
      <c r="B26" t="s">
        <v>357</v>
      </c>
      <c r="C26" t="s">
        <v>358</v>
      </c>
      <c r="D26" t="s">
        <v>269</v>
      </c>
      <c r="E26" t="s">
        <v>359</v>
      </c>
      <c r="F26" t="s">
        <v>151</v>
      </c>
      <c r="G26" t="s">
        <v>360</v>
      </c>
      <c r="H26" t="s">
        <v>58</v>
      </c>
      <c r="I26" t="s">
        <v>29</v>
      </c>
      <c r="J26" t="s">
        <v>28</v>
      </c>
      <c r="K26">
        <v>0</v>
      </c>
      <c r="L26" t="s">
        <v>100</v>
      </c>
      <c r="U26" t="s">
        <v>361</v>
      </c>
      <c r="V26" t="s">
        <v>362</v>
      </c>
      <c r="W26" t="s">
        <v>363</v>
      </c>
      <c r="X26" t="s">
        <v>364</v>
      </c>
      <c r="Y26" t="s">
        <v>29</v>
      </c>
      <c r="Z26" t="s">
        <v>28</v>
      </c>
      <c r="AA26">
        <v>0</v>
      </c>
      <c r="AB26" t="s">
        <v>100</v>
      </c>
      <c r="AK26" t="s">
        <v>365</v>
      </c>
      <c r="AL26" t="s">
        <v>366</v>
      </c>
      <c r="CI26" t="s">
        <v>17</v>
      </c>
    </row>
    <row r="27" spans="1:87" x14ac:dyDescent="0.25">
      <c r="A27">
        <v>126</v>
      </c>
      <c r="B27" t="s">
        <v>367</v>
      </c>
      <c r="C27" t="s">
        <v>368</v>
      </c>
      <c r="D27" t="s">
        <v>26</v>
      </c>
      <c r="F27" t="s">
        <v>151</v>
      </c>
      <c r="G27" t="s">
        <v>369</v>
      </c>
      <c r="H27" t="s">
        <v>370</v>
      </c>
      <c r="I27" t="s">
        <v>29</v>
      </c>
      <c r="J27" t="s">
        <v>66</v>
      </c>
      <c r="K27" t="s">
        <v>153</v>
      </c>
      <c r="L27" t="s">
        <v>100</v>
      </c>
      <c r="N27">
        <v>1</v>
      </c>
      <c r="P27">
        <v>1</v>
      </c>
      <c r="S27">
        <v>1</v>
      </c>
      <c r="U27" t="s">
        <v>371</v>
      </c>
      <c r="V27" t="s">
        <v>372</v>
      </c>
      <c r="W27" t="s">
        <v>373</v>
      </c>
      <c r="X27" t="s">
        <v>45</v>
      </c>
      <c r="Y27" t="s">
        <v>27</v>
      </c>
      <c r="Z27" t="s">
        <v>66</v>
      </c>
      <c r="AA27" t="s">
        <v>153</v>
      </c>
      <c r="AB27" t="s">
        <v>283</v>
      </c>
      <c r="AE27">
        <v>1</v>
      </c>
      <c r="AF27">
        <v>1</v>
      </c>
      <c r="AI27">
        <v>1</v>
      </c>
      <c r="AK27" t="s">
        <v>371</v>
      </c>
      <c r="AL27" t="s">
        <v>374</v>
      </c>
      <c r="CI27" t="s">
        <v>17</v>
      </c>
    </row>
    <row r="28" spans="1:87" x14ac:dyDescent="0.25">
      <c r="A28">
        <v>127</v>
      </c>
      <c r="B28" t="s">
        <v>382</v>
      </c>
      <c r="C28" t="s">
        <v>383</v>
      </c>
      <c r="D28" t="s">
        <v>40</v>
      </c>
      <c r="F28" t="s">
        <v>151</v>
      </c>
      <c r="G28" t="s">
        <v>384</v>
      </c>
      <c r="H28" t="s">
        <v>37</v>
      </c>
      <c r="I28" t="s">
        <v>27</v>
      </c>
      <c r="J28" t="s">
        <v>28</v>
      </c>
      <c r="K28">
        <v>8636191</v>
      </c>
      <c r="L28" t="s">
        <v>166</v>
      </c>
      <c r="O28">
        <v>1</v>
      </c>
      <c r="P28">
        <v>1</v>
      </c>
      <c r="Q28">
        <v>1</v>
      </c>
      <c r="U28" t="s">
        <v>385</v>
      </c>
      <c r="V28" t="s">
        <v>386</v>
      </c>
      <c r="W28" t="s">
        <v>387</v>
      </c>
      <c r="X28" t="s">
        <v>57</v>
      </c>
      <c r="Y28" t="s">
        <v>27</v>
      </c>
      <c r="Z28" t="s">
        <v>28</v>
      </c>
      <c r="AA28" t="s">
        <v>153</v>
      </c>
      <c r="AB28" t="s">
        <v>154</v>
      </c>
      <c r="AE28">
        <v>1</v>
      </c>
      <c r="AF28">
        <v>1</v>
      </c>
      <c r="AG28">
        <v>1</v>
      </c>
      <c r="AK28" t="s">
        <v>388</v>
      </c>
      <c r="AL28" t="s">
        <v>389</v>
      </c>
      <c r="CI28" t="s">
        <v>30</v>
      </c>
    </row>
    <row r="29" spans="1:87" x14ac:dyDescent="0.25">
      <c r="A29">
        <v>128</v>
      </c>
      <c r="B29" t="s">
        <v>390</v>
      </c>
      <c r="C29" t="s">
        <v>391</v>
      </c>
      <c r="D29" t="s">
        <v>47</v>
      </c>
      <c r="F29" t="s">
        <v>151</v>
      </c>
      <c r="G29" t="s">
        <v>392</v>
      </c>
      <c r="H29" t="s">
        <v>61</v>
      </c>
      <c r="I29" t="s">
        <v>27</v>
      </c>
      <c r="J29" t="s">
        <v>28</v>
      </c>
      <c r="K29">
        <v>515083</v>
      </c>
      <c r="L29" t="s">
        <v>100</v>
      </c>
      <c r="U29" t="s">
        <v>393</v>
      </c>
      <c r="V29" t="s">
        <v>394</v>
      </c>
      <c r="W29" t="s">
        <v>395</v>
      </c>
      <c r="X29" t="s">
        <v>67</v>
      </c>
      <c r="Y29" t="s">
        <v>27</v>
      </c>
      <c r="Z29" t="s">
        <v>28</v>
      </c>
      <c r="AA29">
        <v>888647</v>
      </c>
      <c r="AB29" t="s">
        <v>100</v>
      </c>
      <c r="AK29" t="s">
        <v>396</v>
      </c>
      <c r="AL29" t="s">
        <v>397</v>
      </c>
      <c r="CI29" t="s">
        <v>30</v>
      </c>
    </row>
    <row r="30" spans="1:87" x14ac:dyDescent="0.25">
      <c r="A30">
        <v>129</v>
      </c>
      <c r="B30" t="s">
        <v>398</v>
      </c>
      <c r="C30" t="s">
        <v>399</v>
      </c>
      <c r="D30" t="s">
        <v>47</v>
      </c>
      <c r="F30" t="s">
        <v>151</v>
      </c>
      <c r="G30" t="s">
        <v>400</v>
      </c>
      <c r="H30" t="s">
        <v>67</v>
      </c>
      <c r="I30" t="s">
        <v>27</v>
      </c>
      <c r="J30" t="s">
        <v>28</v>
      </c>
      <c r="K30">
        <v>887163</v>
      </c>
      <c r="L30" t="s">
        <v>100</v>
      </c>
      <c r="U30" t="s">
        <v>401</v>
      </c>
      <c r="V30" t="s">
        <v>402</v>
      </c>
      <c r="W30" t="s">
        <v>403</v>
      </c>
      <c r="X30" t="s">
        <v>70</v>
      </c>
      <c r="Y30" t="s">
        <v>27</v>
      </c>
      <c r="Z30" t="s">
        <v>28</v>
      </c>
      <c r="AA30">
        <v>920673</v>
      </c>
      <c r="AB30" t="s">
        <v>100</v>
      </c>
      <c r="AK30" t="s">
        <v>404</v>
      </c>
      <c r="AL30" t="s">
        <v>405</v>
      </c>
      <c r="CI30" t="s">
        <v>17</v>
      </c>
    </row>
    <row r="31" spans="1:87" x14ac:dyDescent="0.25">
      <c r="A31">
        <v>130</v>
      </c>
      <c r="B31" t="s">
        <v>406</v>
      </c>
      <c r="C31" t="s">
        <v>407</v>
      </c>
      <c r="D31" t="s">
        <v>163</v>
      </c>
      <c r="F31" t="s">
        <v>151</v>
      </c>
      <c r="G31" t="s">
        <v>408</v>
      </c>
      <c r="H31" t="s">
        <v>409</v>
      </c>
      <c r="I31" t="s">
        <v>29</v>
      </c>
      <c r="J31" t="s">
        <v>28</v>
      </c>
      <c r="K31" t="s">
        <v>153</v>
      </c>
      <c r="L31" t="s">
        <v>100</v>
      </c>
      <c r="Q31">
        <v>1</v>
      </c>
      <c r="R31">
        <v>1</v>
      </c>
      <c r="U31" t="s">
        <v>410</v>
      </c>
      <c r="V31" t="s">
        <v>411</v>
      </c>
      <c r="W31" t="s">
        <v>412</v>
      </c>
      <c r="X31" t="s">
        <v>413</v>
      </c>
      <c r="Y31" t="s">
        <v>27</v>
      </c>
      <c r="Z31" t="s">
        <v>28</v>
      </c>
      <c r="AA31">
        <v>8303052</v>
      </c>
      <c r="AB31" t="s">
        <v>100</v>
      </c>
      <c r="AG31">
        <v>1</v>
      </c>
      <c r="AI31">
        <v>1</v>
      </c>
      <c r="AK31" t="s">
        <v>410</v>
      </c>
      <c r="AL31" t="s">
        <v>414</v>
      </c>
      <c r="CI31" t="s">
        <v>30</v>
      </c>
    </row>
    <row r="32" spans="1:87" x14ac:dyDescent="0.25">
      <c r="A32">
        <v>131</v>
      </c>
      <c r="B32" t="s">
        <v>415</v>
      </c>
      <c r="C32" t="s">
        <v>416</v>
      </c>
      <c r="D32" t="s">
        <v>182</v>
      </c>
      <c r="F32" t="s">
        <v>151</v>
      </c>
      <c r="G32" t="s">
        <v>417</v>
      </c>
      <c r="H32" t="s">
        <v>310</v>
      </c>
      <c r="I32" t="s">
        <v>27</v>
      </c>
      <c r="J32" t="s">
        <v>28</v>
      </c>
      <c r="K32" t="s">
        <v>153</v>
      </c>
      <c r="L32" t="s">
        <v>100</v>
      </c>
      <c r="Q32">
        <v>1</v>
      </c>
      <c r="T32">
        <v>1</v>
      </c>
      <c r="U32" t="s">
        <v>418</v>
      </c>
      <c r="V32" t="s">
        <v>419</v>
      </c>
      <c r="W32" t="s">
        <v>420</v>
      </c>
      <c r="X32" t="s">
        <v>75</v>
      </c>
      <c r="Y32" t="s">
        <v>29</v>
      </c>
      <c r="Z32" t="s">
        <v>28</v>
      </c>
      <c r="AA32" t="s">
        <v>153</v>
      </c>
      <c r="AB32" t="s">
        <v>100</v>
      </c>
      <c r="AG32">
        <v>1</v>
      </c>
      <c r="AJ32">
        <v>1</v>
      </c>
      <c r="AK32" t="s">
        <v>418</v>
      </c>
      <c r="AL32" t="s">
        <v>421</v>
      </c>
      <c r="CI32" t="s">
        <v>30</v>
      </c>
    </row>
    <row r="33" spans="1:87" x14ac:dyDescent="0.25">
      <c r="A33">
        <v>132</v>
      </c>
      <c r="B33" t="s">
        <v>422</v>
      </c>
      <c r="C33" t="s">
        <v>423</v>
      </c>
      <c r="D33" t="s">
        <v>182</v>
      </c>
      <c r="F33" t="s">
        <v>235</v>
      </c>
      <c r="G33" t="s">
        <v>424</v>
      </c>
      <c r="H33" t="s">
        <v>67</v>
      </c>
      <c r="I33" t="s">
        <v>27</v>
      </c>
      <c r="J33" t="s">
        <v>28</v>
      </c>
      <c r="K33" t="s">
        <v>153</v>
      </c>
      <c r="L33" t="s">
        <v>154</v>
      </c>
      <c r="P33">
        <v>1</v>
      </c>
      <c r="R33">
        <v>1</v>
      </c>
      <c r="T33">
        <v>1</v>
      </c>
      <c r="U33" t="s">
        <v>425</v>
      </c>
      <c r="V33" t="s">
        <v>426</v>
      </c>
      <c r="W33" t="s">
        <v>427</v>
      </c>
      <c r="X33" t="s">
        <v>69</v>
      </c>
      <c r="Y33" t="s">
        <v>29</v>
      </c>
      <c r="Z33" t="s">
        <v>28</v>
      </c>
      <c r="AA33" t="s">
        <v>153</v>
      </c>
      <c r="AB33" t="s">
        <v>159</v>
      </c>
      <c r="AF33">
        <v>1</v>
      </c>
      <c r="AI33">
        <v>1</v>
      </c>
      <c r="AJ33">
        <v>1</v>
      </c>
      <c r="AK33" t="s">
        <v>428</v>
      </c>
      <c r="AL33" t="s">
        <v>429</v>
      </c>
      <c r="CI33" t="s">
        <v>30</v>
      </c>
    </row>
    <row r="34" spans="1:87" x14ac:dyDescent="0.25">
      <c r="A34">
        <v>133</v>
      </c>
      <c r="B34" t="s">
        <v>72</v>
      </c>
      <c r="C34" t="s">
        <v>430</v>
      </c>
      <c r="D34" t="s">
        <v>26</v>
      </c>
      <c r="E34" t="s">
        <v>431</v>
      </c>
      <c r="F34" t="s">
        <v>151</v>
      </c>
      <c r="G34" t="s">
        <v>432</v>
      </c>
      <c r="H34" t="s">
        <v>433</v>
      </c>
      <c r="I34" t="s">
        <v>27</v>
      </c>
      <c r="J34" t="s">
        <v>66</v>
      </c>
      <c r="K34">
        <v>8003139</v>
      </c>
      <c r="L34" t="s">
        <v>100</v>
      </c>
      <c r="T34">
        <v>1</v>
      </c>
      <c r="V34" t="s">
        <v>434</v>
      </c>
      <c r="W34" t="s">
        <v>73</v>
      </c>
      <c r="X34" t="s">
        <v>74</v>
      </c>
      <c r="Y34" t="s">
        <v>29</v>
      </c>
      <c r="Z34" t="s">
        <v>66</v>
      </c>
      <c r="AA34">
        <v>8113139</v>
      </c>
      <c r="AB34" t="s">
        <v>100</v>
      </c>
      <c r="AJ34">
        <v>1</v>
      </c>
      <c r="AL34" t="s">
        <v>435</v>
      </c>
      <c r="CI34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1"/>
  <sheetViews>
    <sheetView workbookViewId="0"/>
  </sheetViews>
  <sheetFormatPr defaultRowHeight="15" x14ac:dyDescent="0.25"/>
  <cols>
    <col min="2" max="2" width="30" bestFit="1" customWidth="1"/>
  </cols>
  <sheetData>
    <row r="1" spans="1:87" x14ac:dyDescent="0.25">
      <c r="A1" t="s">
        <v>0</v>
      </c>
      <c r="B1" t="s">
        <v>16</v>
      </c>
      <c r="C1" t="s">
        <v>17</v>
      </c>
      <c r="D1" t="s">
        <v>18</v>
      </c>
      <c r="E1" t="s">
        <v>63</v>
      </c>
      <c r="F1" t="s">
        <v>77</v>
      </c>
      <c r="G1" t="s">
        <v>2</v>
      </c>
      <c r="H1" t="s">
        <v>3</v>
      </c>
      <c r="I1" t="s">
        <v>19</v>
      </c>
      <c r="J1" t="s">
        <v>20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  <c r="R1" t="s">
        <v>85</v>
      </c>
      <c r="S1" t="s">
        <v>86</v>
      </c>
      <c r="T1" t="s">
        <v>87</v>
      </c>
      <c r="U1" t="s">
        <v>88</v>
      </c>
      <c r="V1" t="s">
        <v>21</v>
      </c>
      <c r="W1" t="s">
        <v>4</v>
      </c>
      <c r="X1" t="s">
        <v>5</v>
      </c>
      <c r="Y1" t="s">
        <v>22</v>
      </c>
      <c r="Z1" t="s">
        <v>23</v>
      </c>
      <c r="AA1" t="s">
        <v>89</v>
      </c>
      <c r="AB1" t="s">
        <v>90</v>
      </c>
      <c r="AC1" t="s">
        <v>91</v>
      </c>
      <c r="AD1" t="s">
        <v>92</v>
      </c>
      <c r="AE1" t="s">
        <v>93</v>
      </c>
      <c r="AF1" t="s">
        <v>94</v>
      </c>
      <c r="AG1" t="s">
        <v>95</v>
      </c>
      <c r="AH1" t="s">
        <v>96</v>
      </c>
      <c r="AI1" t="s">
        <v>97</v>
      </c>
      <c r="AJ1" t="s">
        <v>98</v>
      </c>
      <c r="AK1" t="s">
        <v>99</v>
      </c>
      <c r="AL1" t="s">
        <v>24</v>
      </c>
      <c r="AM1" t="s">
        <v>101</v>
      </c>
      <c r="AN1" t="s">
        <v>102</v>
      </c>
      <c r="AO1" t="s">
        <v>103</v>
      </c>
      <c r="AP1" t="s">
        <v>104</v>
      </c>
      <c r="AQ1" t="s">
        <v>105</v>
      </c>
      <c r="AR1" t="s">
        <v>106</v>
      </c>
      <c r="AS1" t="s">
        <v>107</v>
      </c>
      <c r="AT1" t="s">
        <v>108</v>
      </c>
      <c r="AU1" t="s">
        <v>109</v>
      </c>
      <c r="AV1" t="s">
        <v>110</v>
      </c>
      <c r="AW1" t="s">
        <v>111</v>
      </c>
      <c r="AX1" t="s">
        <v>112</v>
      </c>
      <c r="AY1" t="s">
        <v>113</v>
      </c>
      <c r="AZ1" t="s">
        <v>114</v>
      </c>
      <c r="BA1" t="s">
        <v>115</v>
      </c>
      <c r="BB1" t="s">
        <v>116</v>
      </c>
      <c r="BC1" t="s">
        <v>117</v>
      </c>
      <c r="BD1" t="s">
        <v>118</v>
      </c>
      <c r="BE1" t="s">
        <v>119</v>
      </c>
      <c r="BF1" t="s">
        <v>120</v>
      </c>
      <c r="BG1" t="s">
        <v>121</v>
      </c>
      <c r="BH1" t="s">
        <v>122</v>
      </c>
      <c r="BI1" t="s">
        <v>123</v>
      </c>
      <c r="BJ1" t="s">
        <v>124</v>
      </c>
      <c r="BK1" t="s">
        <v>125</v>
      </c>
      <c r="BL1" t="s">
        <v>126</v>
      </c>
      <c r="BM1" t="s">
        <v>127</v>
      </c>
      <c r="BN1" t="s">
        <v>128</v>
      </c>
      <c r="BO1" t="s">
        <v>129</v>
      </c>
      <c r="BP1" t="s">
        <v>130</v>
      </c>
      <c r="BQ1" t="s">
        <v>131</v>
      </c>
      <c r="BR1" t="s">
        <v>132</v>
      </c>
      <c r="BS1" t="s">
        <v>133</v>
      </c>
      <c r="BT1" t="s">
        <v>134</v>
      </c>
      <c r="BU1" t="s">
        <v>135</v>
      </c>
      <c r="BV1" t="s">
        <v>136</v>
      </c>
      <c r="BW1" t="s">
        <v>137</v>
      </c>
      <c r="BX1" t="s">
        <v>138</v>
      </c>
      <c r="BY1" t="s">
        <v>139</v>
      </c>
      <c r="BZ1" t="s">
        <v>140</v>
      </c>
      <c r="CA1" t="s">
        <v>141</v>
      </c>
      <c r="CB1" t="s">
        <v>142</v>
      </c>
      <c r="CC1" t="s">
        <v>143</v>
      </c>
      <c r="CD1" t="s">
        <v>144</v>
      </c>
      <c r="CE1" t="s">
        <v>145</v>
      </c>
      <c r="CF1" t="s">
        <v>146</v>
      </c>
      <c r="CG1" t="s">
        <v>147</v>
      </c>
      <c r="CH1" t="s">
        <v>148</v>
      </c>
      <c r="CI1" t="s">
        <v>25</v>
      </c>
    </row>
    <row r="2" spans="1:87" x14ac:dyDescent="0.25">
      <c r="A2">
        <v>101</v>
      </c>
      <c r="B2" t="s">
        <v>149</v>
      </c>
      <c r="C2" t="s">
        <v>150</v>
      </c>
      <c r="D2" t="s">
        <v>26</v>
      </c>
      <c r="F2" t="s">
        <v>151</v>
      </c>
      <c r="G2" t="s">
        <v>152</v>
      </c>
      <c r="H2" t="s">
        <v>76</v>
      </c>
      <c r="I2" t="s">
        <v>27</v>
      </c>
      <c r="J2" t="s">
        <v>28</v>
      </c>
      <c r="K2" t="s">
        <v>153</v>
      </c>
      <c r="L2" t="s">
        <v>154</v>
      </c>
      <c r="U2" t="s">
        <v>155</v>
      </c>
      <c r="V2" t="s">
        <v>156</v>
      </c>
      <c r="W2" t="s">
        <v>157</v>
      </c>
      <c r="X2" t="s">
        <v>158</v>
      </c>
      <c r="Y2" t="s">
        <v>29</v>
      </c>
      <c r="Z2" t="s">
        <v>28</v>
      </c>
      <c r="AA2" t="s">
        <v>153</v>
      </c>
      <c r="AB2" t="s">
        <v>159</v>
      </c>
      <c r="AK2" t="s">
        <v>155</v>
      </c>
      <c r="AL2" t="s">
        <v>160</v>
      </c>
      <c r="CI2" t="s">
        <v>30</v>
      </c>
    </row>
    <row r="3" spans="1:87" x14ac:dyDescent="0.25">
      <c r="A3">
        <v>102</v>
      </c>
      <c r="B3" t="s">
        <v>161</v>
      </c>
      <c r="C3" t="s">
        <v>162</v>
      </c>
      <c r="D3" t="s">
        <v>163</v>
      </c>
      <c r="F3" t="s">
        <v>151</v>
      </c>
      <c r="G3" t="s">
        <v>164</v>
      </c>
      <c r="H3" t="s">
        <v>165</v>
      </c>
      <c r="I3" t="s">
        <v>27</v>
      </c>
      <c r="J3" t="s">
        <v>28</v>
      </c>
      <c r="K3" t="s">
        <v>153</v>
      </c>
      <c r="L3" t="s">
        <v>166</v>
      </c>
      <c r="Q3">
        <v>1</v>
      </c>
      <c r="R3">
        <v>1</v>
      </c>
      <c r="U3" t="s">
        <v>167</v>
      </c>
      <c r="V3" t="s">
        <v>168</v>
      </c>
      <c r="W3" t="s">
        <v>169</v>
      </c>
      <c r="X3" t="s">
        <v>170</v>
      </c>
      <c r="Y3" t="s">
        <v>29</v>
      </c>
      <c r="Z3" t="s">
        <v>28</v>
      </c>
      <c r="AA3" t="s">
        <v>153</v>
      </c>
      <c r="AB3" t="s">
        <v>159</v>
      </c>
      <c r="AH3">
        <v>1</v>
      </c>
      <c r="AK3" t="s">
        <v>171</v>
      </c>
      <c r="AL3" t="s">
        <v>172</v>
      </c>
      <c r="CI3" t="s">
        <v>17</v>
      </c>
    </row>
    <row r="4" spans="1:87" x14ac:dyDescent="0.25">
      <c r="A4">
        <v>103</v>
      </c>
      <c r="B4" t="s">
        <v>173</v>
      </c>
      <c r="C4" t="s">
        <v>174</v>
      </c>
      <c r="D4" t="s">
        <v>40</v>
      </c>
      <c r="F4" t="s">
        <v>151</v>
      </c>
      <c r="G4" t="s">
        <v>175</v>
      </c>
      <c r="H4" t="s">
        <v>57</v>
      </c>
      <c r="I4" t="s">
        <v>27</v>
      </c>
      <c r="J4" t="s">
        <v>28</v>
      </c>
      <c r="K4" t="s">
        <v>153</v>
      </c>
      <c r="L4" t="s">
        <v>100</v>
      </c>
      <c r="M4">
        <v>1</v>
      </c>
      <c r="N4">
        <v>1</v>
      </c>
      <c r="P4">
        <v>1</v>
      </c>
      <c r="U4" t="s">
        <v>176</v>
      </c>
      <c r="V4" t="s">
        <v>177</v>
      </c>
      <c r="W4" t="s">
        <v>178</v>
      </c>
      <c r="X4" t="s">
        <v>68</v>
      </c>
      <c r="Y4" t="s">
        <v>27</v>
      </c>
      <c r="Z4" t="s">
        <v>28</v>
      </c>
      <c r="AA4" t="s">
        <v>153</v>
      </c>
      <c r="AB4" t="s">
        <v>100</v>
      </c>
      <c r="AC4">
        <v>1</v>
      </c>
      <c r="AD4">
        <v>1</v>
      </c>
      <c r="AF4">
        <v>1</v>
      </c>
      <c r="AK4" t="s">
        <v>179</v>
      </c>
      <c r="AL4" t="s">
        <v>180</v>
      </c>
      <c r="CI4" t="s">
        <v>30</v>
      </c>
    </row>
    <row r="5" spans="1:87" x14ac:dyDescent="0.25">
      <c r="A5">
        <v>104</v>
      </c>
      <c r="B5" t="s">
        <v>41</v>
      </c>
      <c r="C5" t="s">
        <v>181</v>
      </c>
      <c r="D5" t="s">
        <v>182</v>
      </c>
      <c r="F5" t="s">
        <v>151</v>
      </c>
      <c r="G5" t="s">
        <v>44</v>
      </c>
      <c r="H5" t="s">
        <v>45</v>
      </c>
      <c r="I5" t="s">
        <v>27</v>
      </c>
      <c r="J5" t="s">
        <v>28</v>
      </c>
      <c r="K5">
        <v>553456</v>
      </c>
      <c r="L5" t="s">
        <v>100</v>
      </c>
      <c r="U5" t="s">
        <v>183</v>
      </c>
      <c r="V5" t="s">
        <v>184</v>
      </c>
      <c r="W5" t="s">
        <v>42</v>
      </c>
      <c r="X5" t="s">
        <v>43</v>
      </c>
      <c r="Y5" t="s">
        <v>29</v>
      </c>
      <c r="Z5" t="s">
        <v>28</v>
      </c>
      <c r="AA5">
        <v>7000809</v>
      </c>
      <c r="AB5" t="s">
        <v>100</v>
      </c>
      <c r="AK5" t="s">
        <v>183</v>
      </c>
      <c r="AL5" t="s">
        <v>185</v>
      </c>
      <c r="CI5" t="s">
        <v>17</v>
      </c>
    </row>
    <row r="6" spans="1:87" x14ac:dyDescent="0.25">
      <c r="A6">
        <v>105</v>
      </c>
      <c r="B6" t="s">
        <v>186</v>
      </c>
      <c r="C6" t="s">
        <v>187</v>
      </c>
      <c r="D6" t="s">
        <v>188</v>
      </c>
      <c r="E6" t="s">
        <v>189</v>
      </c>
      <c r="F6" t="s">
        <v>151</v>
      </c>
      <c r="G6" t="s">
        <v>190</v>
      </c>
      <c r="H6" t="s">
        <v>191</v>
      </c>
      <c r="I6" t="s">
        <v>27</v>
      </c>
      <c r="J6" t="s">
        <v>28</v>
      </c>
      <c r="K6">
        <v>123456</v>
      </c>
      <c r="L6" t="s">
        <v>100</v>
      </c>
      <c r="U6" t="s">
        <v>192</v>
      </c>
      <c r="V6" t="s">
        <v>193</v>
      </c>
      <c r="W6" t="s">
        <v>194</v>
      </c>
      <c r="X6" t="s">
        <v>8</v>
      </c>
      <c r="Y6" t="s">
        <v>27</v>
      </c>
      <c r="Z6" t="s">
        <v>28</v>
      </c>
      <c r="AA6">
        <v>123456</v>
      </c>
      <c r="AB6" t="s">
        <v>100</v>
      </c>
      <c r="AK6" t="s">
        <v>195</v>
      </c>
      <c r="AL6" t="s">
        <v>196</v>
      </c>
      <c r="CI6" t="s">
        <v>30</v>
      </c>
    </row>
    <row r="7" spans="1:87" x14ac:dyDescent="0.25">
      <c r="A7">
        <v>106</v>
      </c>
      <c r="B7" t="s">
        <v>197</v>
      </c>
      <c r="C7" t="s">
        <v>198</v>
      </c>
      <c r="D7" t="s">
        <v>188</v>
      </c>
      <c r="F7" t="s">
        <v>151</v>
      </c>
      <c r="G7" t="s">
        <v>199</v>
      </c>
      <c r="H7" t="s">
        <v>60</v>
      </c>
      <c r="I7" t="s">
        <v>27</v>
      </c>
      <c r="J7" t="s">
        <v>28</v>
      </c>
      <c r="K7" t="s">
        <v>153</v>
      </c>
      <c r="L7" t="s">
        <v>100</v>
      </c>
      <c r="S7">
        <v>1</v>
      </c>
      <c r="U7" t="s">
        <v>200</v>
      </c>
      <c r="V7" t="s">
        <v>201</v>
      </c>
      <c r="W7" t="s">
        <v>202</v>
      </c>
      <c r="X7" t="s">
        <v>37</v>
      </c>
      <c r="Y7" t="s">
        <v>27</v>
      </c>
      <c r="Z7" t="s">
        <v>28</v>
      </c>
      <c r="AA7">
        <v>9502</v>
      </c>
      <c r="AB7" t="s">
        <v>100</v>
      </c>
      <c r="AI7">
        <v>1</v>
      </c>
      <c r="AK7" t="s">
        <v>203</v>
      </c>
      <c r="AL7" t="s">
        <v>204</v>
      </c>
      <c r="CI7" t="s">
        <v>30</v>
      </c>
    </row>
    <row r="8" spans="1:87" x14ac:dyDescent="0.25">
      <c r="A8">
        <v>107</v>
      </c>
      <c r="B8" t="s">
        <v>51</v>
      </c>
      <c r="C8" t="s">
        <v>205</v>
      </c>
      <c r="D8" t="s">
        <v>26</v>
      </c>
      <c r="F8" t="s">
        <v>151</v>
      </c>
      <c r="G8" t="s">
        <v>12</v>
      </c>
      <c r="H8" t="s">
        <v>13</v>
      </c>
      <c r="I8" t="s">
        <v>29</v>
      </c>
      <c r="J8" t="s">
        <v>28</v>
      </c>
      <c r="K8">
        <v>8631588</v>
      </c>
      <c r="L8" t="s">
        <v>100</v>
      </c>
      <c r="U8" t="s">
        <v>206</v>
      </c>
      <c r="V8" t="s">
        <v>207</v>
      </c>
      <c r="W8" t="s">
        <v>10</v>
      </c>
      <c r="X8" t="s">
        <v>11</v>
      </c>
      <c r="Y8" t="s">
        <v>27</v>
      </c>
      <c r="Z8" t="s">
        <v>28</v>
      </c>
      <c r="AA8">
        <v>8629750</v>
      </c>
      <c r="AB8" t="s">
        <v>100</v>
      </c>
      <c r="AK8" t="s">
        <v>206</v>
      </c>
      <c r="AL8" t="s">
        <v>208</v>
      </c>
      <c r="CI8" t="s">
        <v>17</v>
      </c>
    </row>
    <row r="9" spans="1:87" x14ac:dyDescent="0.25">
      <c r="A9">
        <v>108</v>
      </c>
      <c r="B9" t="s">
        <v>209</v>
      </c>
      <c r="C9" t="s">
        <v>210</v>
      </c>
      <c r="D9" t="s">
        <v>26</v>
      </c>
      <c r="F9" t="s">
        <v>151</v>
      </c>
      <c r="G9" t="s">
        <v>56</v>
      </c>
      <c r="H9" t="s">
        <v>7</v>
      </c>
      <c r="I9" t="s">
        <v>29</v>
      </c>
      <c r="J9" t="s">
        <v>28</v>
      </c>
      <c r="K9">
        <v>7260024</v>
      </c>
      <c r="L9" t="s">
        <v>100</v>
      </c>
      <c r="M9">
        <v>1</v>
      </c>
      <c r="O9">
        <v>1</v>
      </c>
      <c r="P9">
        <v>1</v>
      </c>
      <c r="U9" t="s">
        <v>211</v>
      </c>
      <c r="V9" t="s">
        <v>212</v>
      </c>
      <c r="W9" t="s">
        <v>55</v>
      </c>
      <c r="X9" t="s">
        <v>54</v>
      </c>
      <c r="Y9" t="s">
        <v>27</v>
      </c>
      <c r="Z9" t="s">
        <v>28</v>
      </c>
      <c r="AA9">
        <v>995886</v>
      </c>
      <c r="AB9" t="s">
        <v>100</v>
      </c>
      <c r="AE9">
        <v>1</v>
      </c>
      <c r="AK9" t="s">
        <v>211</v>
      </c>
      <c r="AL9" t="s">
        <v>213</v>
      </c>
      <c r="CI9" t="s">
        <v>30</v>
      </c>
    </row>
    <row r="10" spans="1:87" x14ac:dyDescent="0.25">
      <c r="A10">
        <v>109</v>
      </c>
      <c r="B10" t="s">
        <v>214</v>
      </c>
      <c r="C10" t="s">
        <v>215</v>
      </c>
      <c r="D10" t="s">
        <v>31</v>
      </c>
      <c r="E10" t="s">
        <v>216</v>
      </c>
      <c r="F10" t="s">
        <v>151</v>
      </c>
      <c r="G10" t="s">
        <v>217</v>
      </c>
      <c r="H10" t="s">
        <v>218</v>
      </c>
      <c r="I10" t="s">
        <v>29</v>
      </c>
      <c r="J10" t="s">
        <v>66</v>
      </c>
      <c r="K10">
        <v>7204581</v>
      </c>
      <c r="L10" t="s">
        <v>100</v>
      </c>
      <c r="P10">
        <v>1</v>
      </c>
      <c r="U10" t="s">
        <v>219</v>
      </c>
      <c r="V10" t="s">
        <v>220</v>
      </c>
      <c r="W10" t="s">
        <v>217</v>
      </c>
      <c r="X10" t="s">
        <v>221</v>
      </c>
      <c r="Y10" t="s">
        <v>27</v>
      </c>
      <c r="Z10" t="s">
        <v>66</v>
      </c>
      <c r="AA10">
        <v>1409461</v>
      </c>
      <c r="AB10" t="s">
        <v>100</v>
      </c>
      <c r="AF10">
        <v>1</v>
      </c>
      <c r="AK10" t="s">
        <v>219</v>
      </c>
      <c r="AL10" t="s">
        <v>222</v>
      </c>
      <c r="CI10" t="s">
        <v>17</v>
      </c>
    </row>
    <row r="11" spans="1:87" x14ac:dyDescent="0.25">
      <c r="A11">
        <v>110</v>
      </c>
      <c r="B11" t="s">
        <v>223</v>
      </c>
      <c r="C11" t="s">
        <v>224</v>
      </c>
      <c r="D11" t="s">
        <v>31</v>
      </c>
      <c r="F11" t="s">
        <v>151</v>
      </c>
      <c r="G11" t="s">
        <v>225</v>
      </c>
      <c r="H11" t="s">
        <v>226</v>
      </c>
      <c r="I11" t="s">
        <v>27</v>
      </c>
      <c r="J11" t="s">
        <v>28</v>
      </c>
      <c r="K11">
        <v>7210130</v>
      </c>
      <c r="L11" t="s">
        <v>100</v>
      </c>
      <c r="U11" t="s">
        <v>227</v>
      </c>
      <c r="V11" t="s">
        <v>228</v>
      </c>
      <c r="W11" t="s">
        <v>229</v>
      </c>
      <c r="X11" t="s">
        <v>230</v>
      </c>
      <c r="Y11" t="s">
        <v>29</v>
      </c>
      <c r="Z11" t="s">
        <v>28</v>
      </c>
      <c r="AA11">
        <v>7210115</v>
      </c>
      <c r="AB11" t="s">
        <v>100</v>
      </c>
      <c r="AK11" t="s">
        <v>227</v>
      </c>
      <c r="AL11" t="s">
        <v>231</v>
      </c>
      <c r="CI11" t="s">
        <v>30</v>
      </c>
    </row>
    <row r="12" spans="1:87" x14ac:dyDescent="0.25">
      <c r="A12">
        <v>111</v>
      </c>
      <c r="B12" t="s">
        <v>232</v>
      </c>
      <c r="C12" t="s">
        <v>233</v>
      </c>
      <c r="D12" t="s">
        <v>234</v>
      </c>
      <c r="F12" t="s">
        <v>235</v>
      </c>
      <c r="G12" t="s">
        <v>236</v>
      </c>
      <c r="H12" t="s">
        <v>37</v>
      </c>
      <c r="I12" t="s">
        <v>27</v>
      </c>
      <c r="J12" t="s">
        <v>28</v>
      </c>
      <c r="K12">
        <v>8667980</v>
      </c>
      <c r="L12" t="s">
        <v>100</v>
      </c>
      <c r="R12">
        <v>1</v>
      </c>
      <c r="U12" t="s">
        <v>237</v>
      </c>
      <c r="V12" t="s">
        <v>238</v>
      </c>
      <c r="W12" t="s">
        <v>239</v>
      </c>
      <c r="X12" t="s">
        <v>37</v>
      </c>
      <c r="Y12" t="s">
        <v>27</v>
      </c>
      <c r="Z12" t="s">
        <v>28</v>
      </c>
      <c r="AA12" t="s">
        <v>153</v>
      </c>
      <c r="AB12" t="s">
        <v>100</v>
      </c>
      <c r="AH12">
        <v>1</v>
      </c>
      <c r="AK12" t="s">
        <v>240</v>
      </c>
      <c r="AL12" t="s">
        <v>241</v>
      </c>
      <c r="CI12" t="s">
        <v>30</v>
      </c>
    </row>
    <row r="13" spans="1:87" x14ac:dyDescent="0.25">
      <c r="A13">
        <v>112</v>
      </c>
      <c r="B13" t="s">
        <v>242</v>
      </c>
      <c r="C13" t="s">
        <v>243</v>
      </c>
      <c r="D13" t="s">
        <v>40</v>
      </c>
      <c r="F13" t="s">
        <v>151</v>
      </c>
      <c r="G13" t="s">
        <v>244</v>
      </c>
      <c r="H13" t="s">
        <v>37</v>
      </c>
      <c r="I13" t="s">
        <v>27</v>
      </c>
      <c r="J13" t="s">
        <v>28</v>
      </c>
      <c r="K13" t="s">
        <v>153</v>
      </c>
      <c r="L13" t="s">
        <v>100</v>
      </c>
      <c r="O13">
        <v>1</v>
      </c>
      <c r="U13" t="s">
        <v>245</v>
      </c>
      <c r="V13" t="s">
        <v>246</v>
      </c>
      <c r="W13" t="s">
        <v>247</v>
      </c>
      <c r="X13" t="s">
        <v>60</v>
      </c>
      <c r="Y13" t="s">
        <v>27</v>
      </c>
      <c r="Z13" t="s">
        <v>28</v>
      </c>
      <c r="AA13" t="s">
        <v>153</v>
      </c>
      <c r="AB13" t="s">
        <v>100</v>
      </c>
      <c r="AE13">
        <v>1</v>
      </c>
      <c r="AK13" t="s">
        <v>248</v>
      </c>
      <c r="AL13" t="s">
        <v>249</v>
      </c>
      <c r="CI13" t="s">
        <v>30</v>
      </c>
    </row>
    <row r="14" spans="1:87" x14ac:dyDescent="0.25">
      <c r="A14">
        <v>113</v>
      </c>
      <c r="B14" t="s">
        <v>250</v>
      </c>
      <c r="C14" t="s">
        <v>251</v>
      </c>
      <c r="D14" t="s">
        <v>163</v>
      </c>
      <c r="F14" t="s">
        <v>235</v>
      </c>
      <c r="G14" t="s">
        <v>252</v>
      </c>
      <c r="H14" t="s">
        <v>253</v>
      </c>
      <c r="I14" t="s">
        <v>29</v>
      </c>
      <c r="J14" t="s">
        <v>28</v>
      </c>
      <c r="K14">
        <v>2129235</v>
      </c>
      <c r="L14" t="s">
        <v>100</v>
      </c>
      <c r="U14" t="s">
        <v>254</v>
      </c>
      <c r="V14" t="s">
        <v>255</v>
      </c>
      <c r="W14" t="s">
        <v>256</v>
      </c>
      <c r="X14" t="s">
        <v>39</v>
      </c>
      <c r="Y14" t="s">
        <v>27</v>
      </c>
      <c r="Z14" t="s">
        <v>28</v>
      </c>
      <c r="AA14">
        <v>995804</v>
      </c>
      <c r="AB14" t="s">
        <v>100</v>
      </c>
      <c r="AK14" t="s">
        <v>257</v>
      </c>
      <c r="AL14" t="s">
        <v>258</v>
      </c>
      <c r="CI14" t="s">
        <v>30</v>
      </c>
    </row>
    <row r="15" spans="1:87" x14ac:dyDescent="0.25">
      <c r="A15">
        <v>114</v>
      </c>
      <c r="B15" t="s">
        <v>259</v>
      </c>
      <c r="C15" t="s">
        <v>260</v>
      </c>
      <c r="D15" t="s">
        <v>234</v>
      </c>
      <c r="F15" t="s">
        <v>235</v>
      </c>
      <c r="G15" t="s">
        <v>261</v>
      </c>
      <c r="H15" t="s">
        <v>50</v>
      </c>
      <c r="I15" t="s">
        <v>27</v>
      </c>
      <c r="J15" t="s">
        <v>28</v>
      </c>
      <c r="K15" t="s">
        <v>153</v>
      </c>
      <c r="L15" t="s">
        <v>100</v>
      </c>
      <c r="P15">
        <v>1</v>
      </c>
      <c r="U15" t="s">
        <v>262</v>
      </c>
      <c r="V15" t="s">
        <v>263</v>
      </c>
      <c r="W15" t="s">
        <v>264</v>
      </c>
      <c r="X15" t="s">
        <v>9</v>
      </c>
      <c r="Y15" t="s">
        <v>27</v>
      </c>
      <c r="Z15" t="s">
        <v>28</v>
      </c>
      <c r="AA15">
        <v>7205023</v>
      </c>
      <c r="AB15" t="s">
        <v>100</v>
      </c>
      <c r="AF15">
        <v>1</v>
      </c>
      <c r="AK15" t="s">
        <v>265</v>
      </c>
      <c r="AL15" t="s">
        <v>266</v>
      </c>
      <c r="CI15" t="s">
        <v>30</v>
      </c>
    </row>
    <row r="16" spans="1:87" x14ac:dyDescent="0.25">
      <c r="A16">
        <v>115</v>
      </c>
      <c r="B16" t="s">
        <v>267</v>
      </c>
      <c r="C16" t="s">
        <v>268</v>
      </c>
      <c r="D16" t="s">
        <v>269</v>
      </c>
      <c r="F16" t="s">
        <v>151</v>
      </c>
      <c r="G16" t="s">
        <v>270</v>
      </c>
      <c r="H16" t="s">
        <v>271</v>
      </c>
      <c r="I16" t="s">
        <v>29</v>
      </c>
      <c r="J16" t="s">
        <v>28</v>
      </c>
      <c r="K16">
        <v>232535</v>
      </c>
      <c r="L16" t="s">
        <v>100</v>
      </c>
      <c r="U16" t="s">
        <v>272</v>
      </c>
      <c r="V16" t="s">
        <v>273</v>
      </c>
      <c r="W16" t="s">
        <v>274</v>
      </c>
      <c r="X16" t="s">
        <v>275</v>
      </c>
      <c r="Y16" t="s">
        <v>29</v>
      </c>
      <c r="Z16" t="s">
        <v>28</v>
      </c>
      <c r="AA16">
        <v>682688</v>
      </c>
      <c r="AB16" t="s">
        <v>100</v>
      </c>
      <c r="AK16" t="s">
        <v>276</v>
      </c>
      <c r="AL16" t="s">
        <v>277</v>
      </c>
      <c r="CI16" t="s">
        <v>30</v>
      </c>
    </row>
    <row r="17" spans="1:87" x14ac:dyDescent="0.25">
      <c r="A17">
        <v>116</v>
      </c>
      <c r="B17" t="s">
        <v>278</v>
      </c>
      <c r="C17" t="s">
        <v>279</v>
      </c>
      <c r="D17" t="s">
        <v>280</v>
      </c>
      <c r="F17" t="s">
        <v>151</v>
      </c>
      <c r="G17" t="s">
        <v>281</v>
      </c>
      <c r="H17" t="s">
        <v>282</v>
      </c>
      <c r="I17" t="s">
        <v>27</v>
      </c>
      <c r="J17" t="s">
        <v>28</v>
      </c>
      <c r="K17">
        <v>981802</v>
      </c>
      <c r="L17" t="s">
        <v>283</v>
      </c>
      <c r="P17">
        <v>1</v>
      </c>
      <c r="U17" t="s">
        <v>284</v>
      </c>
      <c r="V17" t="s">
        <v>285</v>
      </c>
      <c r="W17" t="s">
        <v>39</v>
      </c>
      <c r="X17" t="s">
        <v>37</v>
      </c>
      <c r="Y17" t="s">
        <v>27</v>
      </c>
      <c r="Z17" t="s">
        <v>28</v>
      </c>
      <c r="AA17">
        <v>897390</v>
      </c>
      <c r="AB17" t="s">
        <v>283</v>
      </c>
      <c r="AF17">
        <v>1</v>
      </c>
      <c r="AK17" t="s">
        <v>286</v>
      </c>
      <c r="AL17" t="s">
        <v>287</v>
      </c>
      <c r="CI17" t="s">
        <v>30</v>
      </c>
    </row>
    <row r="18" spans="1:87" x14ac:dyDescent="0.25">
      <c r="A18">
        <v>117</v>
      </c>
      <c r="B18" t="s">
        <v>288</v>
      </c>
      <c r="C18" t="s">
        <v>289</v>
      </c>
      <c r="D18" t="s">
        <v>290</v>
      </c>
      <c r="F18" t="s">
        <v>151</v>
      </c>
      <c r="G18" t="s">
        <v>291</v>
      </c>
      <c r="H18" t="s">
        <v>292</v>
      </c>
      <c r="I18" t="s">
        <v>29</v>
      </c>
      <c r="J18" t="s">
        <v>28</v>
      </c>
      <c r="K18" t="s">
        <v>153</v>
      </c>
      <c r="L18" t="s">
        <v>100</v>
      </c>
      <c r="U18" t="s">
        <v>293</v>
      </c>
      <c r="V18" t="s">
        <v>294</v>
      </c>
      <c r="W18" t="s">
        <v>295</v>
      </c>
      <c r="X18" t="s">
        <v>296</v>
      </c>
      <c r="Y18" t="s">
        <v>27</v>
      </c>
      <c r="Z18" t="s">
        <v>28</v>
      </c>
      <c r="AA18" t="s">
        <v>153</v>
      </c>
      <c r="AB18" t="s">
        <v>100</v>
      </c>
      <c r="AK18" t="s">
        <v>293</v>
      </c>
      <c r="AL18" t="s">
        <v>297</v>
      </c>
      <c r="CI18" t="s">
        <v>30</v>
      </c>
    </row>
    <row r="19" spans="1:87" x14ac:dyDescent="0.25">
      <c r="A19">
        <v>118</v>
      </c>
      <c r="B19" t="s">
        <v>298</v>
      </c>
      <c r="C19" t="s">
        <v>299</v>
      </c>
      <c r="D19" t="s">
        <v>38</v>
      </c>
      <c r="F19" t="s">
        <v>151</v>
      </c>
      <c r="G19" t="s">
        <v>300</v>
      </c>
      <c r="H19" t="s">
        <v>6</v>
      </c>
      <c r="I19" t="s">
        <v>29</v>
      </c>
      <c r="J19" t="s">
        <v>28</v>
      </c>
      <c r="K19">
        <v>8667517</v>
      </c>
      <c r="L19" t="s">
        <v>100</v>
      </c>
      <c r="U19" t="s">
        <v>301</v>
      </c>
      <c r="V19" t="s">
        <v>302</v>
      </c>
      <c r="W19" t="s">
        <v>303</v>
      </c>
      <c r="X19" t="s">
        <v>304</v>
      </c>
      <c r="Y19" t="s">
        <v>29</v>
      </c>
      <c r="Z19" t="s">
        <v>28</v>
      </c>
      <c r="AA19" t="s">
        <v>153</v>
      </c>
      <c r="AB19" t="s">
        <v>100</v>
      </c>
      <c r="AK19" t="s">
        <v>305</v>
      </c>
      <c r="AL19" t="s">
        <v>306</v>
      </c>
      <c r="CI19" t="s">
        <v>30</v>
      </c>
    </row>
    <row r="20" spans="1:87" x14ac:dyDescent="0.25">
      <c r="A20">
        <v>119</v>
      </c>
      <c r="B20" t="s">
        <v>307</v>
      </c>
      <c r="C20" t="s">
        <v>308</v>
      </c>
      <c r="D20" t="s">
        <v>40</v>
      </c>
      <c r="F20" t="s">
        <v>151</v>
      </c>
      <c r="G20" t="s">
        <v>309</v>
      </c>
      <c r="H20" t="s">
        <v>310</v>
      </c>
      <c r="I20" t="s">
        <v>27</v>
      </c>
      <c r="J20" t="s">
        <v>28</v>
      </c>
      <c r="K20">
        <v>8656683</v>
      </c>
      <c r="L20" t="s">
        <v>100</v>
      </c>
      <c r="M20">
        <v>1</v>
      </c>
      <c r="N20">
        <v>1</v>
      </c>
      <c r="P20">
        <v>1</v>
      </c>
      <c r="U20" t="s">
        <v>311</v>
      </c>
      <c r="V20" t="s">
        <v>312</v>
      </c>
      <c r="W20" t="s">
        <v>313</v>
      </c>
      <c r="X20" t="s">
        <v>67</v>
      </c>
      <c r="Y20" t="s">
        <v>27</v>
      </c>
      <c r="Z20" t="s">
        <v>28</v>
      </c>
      <c r="AA20">
        <v>8656689</v>
      </c>
      <c r="AB20" t="s">
        <v>100</v>
      </c>
      <c r="AC20">
        <v>1</v>
      </c>
      <c r="AD20">
        <v>1</v>
      </c>
      <c r="AF20">
        <v>1</v>
      </c>
      <c r="AK20" t="s">
        <v>314</v>
      </c>
      <c r="AL20" t="s">
        <v>315</v>
      </c>
      <c r="CI20" t="s">
        <v>30</v>
      </c>
    </row>
    <row r="21" spans="1:87" x14ac:dyDescent="0.25">
      <c r="A21">
        <v>120</v>
      </c>
      <c r="B21" t="s">
        <v>316</v>
      </c>
      <c r="C21" t="s">
        <v>317</v>
      </c>
      <c r="D21" t="s">
        <v>36</v>
      </c>
      <c r="F21" t="s">
        <v>151</v>
      </c>
      <c r="G21" t="s">
        <v>64</v>
      </c>
      <c r="H21" t="s">
        <v>65</v>
      </c>
      <c r="I21" t="s">
        <v>29</v>
      </c>
      <c r="J21" t="s">
        <v>28</v>
      </c>
      <c r="K21" t="s">
        <v>153</v>
      </c>
      <c r="L21" t="s">
        <v>100</v>
      </c>
      <c r="U21" t="s">
        <v>318</v>
      </c>
      <c r="V21" t="s">
        <v>319</v>
      </c>
      <c r="W21" t="s">
        <v>59</v>
      </c>
      <c r="X21" t="s">
        <v>253</v>
      </c>
      <c r="Y21" t="s">
        <v>29</v>
      </c>
      <c r="Z21" t="s">
        <v>28</v>
      </c>
      <c r="AA21" t="s">
        <v>153</v>
      </c>
      <c r="AB21" t="s">
        <v>100</v>
      </c>
      <c r="AK21" t="s">
        <v>320</v>
      </c>
      <c r="AL21" t="s">
        <v>321</v>
      </c>
      <c r="CI21" t="s">
        <v>30</v>
      </c>
    </row>
    <row r="22" spans="1:87" x14ac:dyDescent="0.25">
      <c r="A22">
        <v>121</v>
      </c>
      <c r="B22" t="s">
        <v>322</v>
      </c>
      <c r="C22" t="s">
        <v>323</v>
      </c>
      <c r="D22" t="s">
        <v>36</v>
      </c>
      <c r="F22" t="s">
        <v>151</v>
      </c>
      <c r="G22" t="s">
        <v>324</v>
      </c>
      <c r="H22" t="s">
        <v>325</v>
      </c>
      <c r="I22" t="s">
        <v>29</v>
      </c>
      <c r="J22" t="s">
        <v>28</v>
      </c>
      <c r="K22">
        <v>7200327</v>
      </c>
      <c r="L22" t="s">
        <v>100</v>
      </c>
      <c r="U22" t="s">
        <v>326</v>
      </c>
      <c r="V22" t="s">
        <v>327</v>
      </c>
      <c r="W22" t="s">
        <v>328</v>
      </c>
      <c r="X22" t="s">
        <v>329</v>
      </c>
      <c r="Y22" t="s">
        <v>29</v>
      </c>
      <c r="Z22" t="s">
        <v>28</v>
      </c>
      <c r="AA22" t="s">
        <v>153</v>
      </c>
      <c r="AB22" t="s">
        <v>100</v>
      </c>
      <c r="AK22" t="s">
        <v>330</v>
      </c>
      <c r="AL22" t="s">
        <v>331</v>
      </c>
      <c r="CI22" t="s">
        <v>17</v>
      </c>
    </row>
    <row r="23" spans="1:87" x14ac:dyDescent="0.25">
      <c r="A23">
        <v>122</v>
      </c>
      <c r="B23" t="s">
        <v>52</v>
      </c>
      <c r="C23" t="s">
        <v>332</v>
      </c>
      <c r="D23" t="s">
        <v>333</v>
      </c>
      <c r="E23" t="s">
        <v>334</v>
      </c>
      <c r="F23" t="s">
        <v>151</v>
      </c>
      <c r="G23" t="s">
        <v>53</v>
      </c>
      <c r="H23" t="s">
        <v>49</v>
      </c>
      <c r="I23" t="s">
        <v>29</v>
      </c>
      <c r="J23" t="s">
        <v>28</v>
      </c>
      <c r="K23">
        <v>8260628</v>
      </c>
      <c r="L23" t="s">
        <v>100</v>
      </c>
      <c r="M23">
        <v>1</v>
      </c>
      <c r="O23">
        <v>1</v>
      </c>
      <c r="P23">
        <v>1</v>
      </c>
      <c r="U23" t="s">
        <v>335</v>
      </c>
      <c r="V23" t="s">
        <v>336</v>
      </c>
      <c r="W23" t="s">
        <v>35</v>
      </c>
      <c r="X23" t="s">
        <v>34</v>
      </c>
      <c r="Y23" t="s">
        <v>29</v>
      </c>
      <c r="Z23" t="s">
        <v>28</v>
      </c>
      <c r="AA23">
        <v>889300</v>
      </c>
      <c r="AB23" t="s">
        <v>100</v>
      </c>
      <c r="AC23">
        <v>1</v>
      </c>
      <c r="AE23">
        <v>1</v>
      </c>
      <c r="AF23">
        <v>1</v>
      </c>
      <c r="AK23" t="s">
        <v>337</v>
      </c>
      <c r="AL23" t="s">
        <v>338</v>
      </c>
      <c r="CI23" t="s">
        <v>17</v>
      </c>
    </row>
    <row r="24" spans="1:87" x14ac:dyDescent="0.25">
      <c r="A24">
        <v>123</v>
      </c>
      <c r="B24" t="s">
        <v>339</v>
      </c>
      <c r="C24" t="s">
        <v>340</v>
      </c>
      <c r="D24" t="s">
        <v>40</v>
      </c>
      <c r="F24" t="s">
        <v>151</v>
      </c>
      <c r="G24" t="s">
        <v>341</v>
      </c>
      <c r="H24" t="s">
        <v>46</v>
      </c>
      <c r="I24" t="s">
        <v>27</v>
      </c>
      <c r="J24" t="s">
        <v>28</v>
      </c>
      <c r="K24">
        <v>7260016</v>
      </c>
      <c r="L24" t="s">
        <v>166</v>
      </c>
      <c r="U24" t="s">
        <v>342</v>
      </c>
      <c r="V24" t="s">
        <v>343</v>
      </c>
      <c r="W24" t="s">
        <v>344</v>
      </c>
      <c r="X24" t="s">
        <v>345</v>
      </c>
      <c r="Y24" t="s">
        <v>27</v>
      </c>
      <c r="Z24" t="s">
        <v>28</v>
      </c>
      <c r="AA24">
        <v>682339</v>
      </c>
      <c r="AB24" t="s">
        <v>100</v>
      </c>
      <c r="AK24" t="s">
        <v>346</v>
      </c>
      <c r="AL24" t="s">
        <v>347</v>
      </c>
      <c r="CI24" t="s">
        <v>17</v>
      </c>
    </row>
    <row r="25" spans="1:87" x14ac:dyDescent="0.25">
      <c r="A25">
        <v>124</v>
      </c>
      <c r="B25" t="s">
        <v>348</v>
      </c>
      <c r="C25" t="s">
        <v>349</v>
      </c>
      <c r="D25" t="s">
        <v>40</v>
      </c>
      <c r="F25" t="s">
        <v>151</v>
      </c>
      <c r="G25" t="s">
        <v>350</v>
      </c>
      <c r="H25" t="s">
        <v>9</v>
      </c>
      <c r="I25" t="s">
        <v>27</v>
      </c>
      <c r="J25" t="s">
        <v>28</v>
      </c>
      <c r="K25" t="s">
        <v>153</v>
      </c>
      <c r="L25" t="s">
        <v>100</v>
      </c>
      <c r="M25">
        <v>1</v>
      </c>
      <c r="N25">
        <v>1</v>
      </c>
      <c r="P25">
        <v>1</v>
      </c>
      <c r="U25" t="s">
        <v>351</v>
      </c>
      <c r="V25" t="s">
        <v>352</v>
      </c>
      <c r="W25" t="s">
        <v>353</v>
      </c>
      <c r="X25" t="s">
        <v>354</v>
      </c>
      <c r="Y25" t="s">
        <v>27</v>
      </c>
      <c r="Z25" t="s">
        <v>28</v>
      </c>
      <c r="AA25" t="s">
        <v>153</v>
      </c>
      <c r="AB25" t="s">
        <v>100</v>
      </c>
      <c r="AC25">
        <v>1</v>
      </c>
      <c r="AD25">
        <v>1</v>
      </c>
      <c r="AF25">
        <v>1</v>
      </c>
      <c r="AK25" t="s">
        <v>355</v>
      </c>
      <c r="AL25" t="s">
        <v>356</v>
      </c>
      <c r="CI25" t="s">
        <v>30</v>
      </c>
    </row>
    <row r="26" spans="1:87" x14ac:dyDescent="0.25">
      <c r="A26">
        <v>125</v>
      </c>
      <c r="B26" t="s">
        <v>357</v>
      </c>
      <c r="C26" t="s">
        <v>358</v>
      </c>
      <c r="D26" t="s">
        <v>269</v>
      </c>
      <c r="E26" t="s">
        <v>359</v>
      </c>
      <c r="F26" t="s">
        <v>151</v>
      </c>
      <c r="G26" t="s">
        <v>360</v>
      </c>
      <c r="H26" t="s">
        <v>58</v>
      </c>
      <c r="I26" t="s">
        <v>29</v>
      </c>
      <c r="J26" t="s">
        <v>28</v>
      </c>
      <c r="K26">
        <v>0</v>
      </c>
      <c r="L26" t="s">
        <v>100</v>
      </c>
      <c r="U26" t="s">
        <v>361</v>
      </c>
      <c r="V26" t="s">
        <v>362</v>
      </c>
      <c r="W26" t="s">
        <v>363</v>
      </c>
      <c r="X26" t="s">
        <v>364</v>
      </c>
      <c r="Y26" t="s">
        <v>29</v>
      </c>
      <c r="Z26" t="s">
        <v>28</v>
      </c>
      <c r="AA26">
        <v>0</v>
      </c>
      <c r="AB26" t="s">
        <v>100</v>
      </c>
      <c r="AK26" t="s">
        <v>365</v>
      </c>
      <c r="AL26" t="s">
        <v>366</v>
      </c>
      <c r="CI26" t="s">
        <v>17</v>
      </c>
    </row>
    <row r="27" spans="1:87" x14ac:dyDescent="0.25">
      <c r="A27">
        <v>126</v>
      </c>
      <c r="B27" t="s">
        <v>367</v>
      </c>
      <c r="C27" t="s">
        <v>368</v>
      </c>
      <c r="D27" t="s">
        <v>26</v>
      </c>
      <c r="F27" t="s">
        <v>151</v>
      </c>
      <c r="G27" t="s">
        <v>369</v>
      </c>
      <c r="H27" t="s">
        <v>370</v>
      </c>
      <c r="I27" t="s">
        <v>29</v>
      </c>
      <c r="J27" t="s">
        <v>66</v>
      </c>
      <c r="K27" t="s">
        <v>153</v>
      </c>
      <c r="L27" t="s">
        <v>100</v>
      </c>
      <c r="N27">
        <v>1</v>
      </c>
      <c r="P27">
        <v>1</v>
      </c>
      <c r="S27">
        <v>1</v>
      </c>
      <c r="U27" t="s">
        <v>371</v>
      </c>
      <c r="V27" t="s">
        <v>372</v>
      </c>
      <c r="W27" t="s">
        <v>373</v>
      </c>
      <c r="X27" t="s">
        <v>45</v>
      </c>
      <c r="Y27" t="s">
        <v>27</v>
      </c>
      <c r="Z27" t="s">
        <v>66</v>
      </c>
      <c r="AA27" t="s">
        <v>153</v>
      </c>
      <c r="AB27" t="s">
        <v>283</v>
      </c>
      <c r="AE27">
        <v>1</v>
      </c>
      <c r="AF27">
        <v>1</v>
      </c>
      <c r="AI27">
        <v>1</v>
      </c>
      <c r="AK27" t="s">
        <v>371</v>
      </c>
      <c r="AL27" t="s">
        <v>374</v>
      </c>
      <c r="CI27" t="s">
        <v>17</v>
      </c>
    </row>
    <row r="28" spans="1:87" x14ac:dyDescent="0.25">
      <c r="A28">
        <v>127</v>
      </c>
      <c r="B28" t="s">
        <v>382</v>
      </c>
      <c r="C28" t="s">
        <v>383</v>
      </c>
      <c r="D28" t="s">
        <v>40</v>
      </c>
      <c r="F28" t="s">
        <v>151</v>
      </c>
      <c r="G28" t="s">
        <v>384</v>
      </c>
      <c r="H28" t="s">
        <v>37</v>
      </c>
      <c r="I28" t="s">
        <v>27</v>
      </c>
      <c r="J28" t="s">
        <v>28</v>
      </c>
      <c r="K28">
        <v>8636191</v>
      </c>
      <c r="L28" t="s">
        <v>166</v>
      </c>
      <c r="O28">
        <v>1</v>
      </c>
      <c r="P28">
        <v>1</v>
      </c>
      <c r="Q28">
        <v>1</v>
      </c>
      <c r="U28" t="s">
        <v>385</v>
      </c>
      <c r="V28" t="s">
        <v>386</v>
      </c>
      <c r="W28" t="s">
        <v>387</v>
      </c>
      <c r="X28" t="s">
        <v>57</v>
      </c>
      <c r="Y28" t="s">
        <v>27</v>
      </c>
      <c r="Z28" t="s">
        <v>28</v>
      </c>
      <c r="AA28" t="s">
        <v>153</v>
      </c>
      <c r="AB28" t="s">
        <v>154</v>
      </c>
      <c r="AE28">
        <v>1</v>
      </c>
      <c r="AF28">
        <v>1</v>
      </c>
      <c r="AG28">
        <v>1</v>
      </c>
      <c r="AK28" t="s">
        <v>388</v>
      </c>
      <c r="AL28" t="s">
        <v>389</v>
      </c>
      <c r="CI28" t="s">
        <v>30</v>
      </c>
    </row>
    <row r="29" spans="1:87" x14ac:dyDescent="0.25">
      <c r="A29">
        <v>128</v>
      </c>
      <c r="B29" t="s">
        <v>390</v>
      </c>
      <c r="C29" t="s">
        <v>391</v>
      </c>
      <c r="D29" t="s">
        <v>47</v>
      </c>
      <c r="F29" t="s">
        <v>151</v>
      </c>
      <c r="G29" t="s">
        <v>392</v>
      </c>
      <c r="H29" t="s">
        <v>61</v>
      </c>
      <c r="I29" t="s">
        <v>27</v>
      </c>
      <c r="J29" t="s">
        <v>28</v>
      </c>
      <c r="K29">
        <v>515083</v>
      </c>
      <c r="L29" t="s">
        <v>100</v>
      </c>
      <c r="U29" t="s">
        <v>393</v>
      </c>
      <c r="V29" t="s">
        <v>394</v>
      </c>
      <c r="W29" t="s">
        <v>395</v>
      </c>
      <c r="X29" t="s">
        <v>67</v>
      </c>
      <c r="Y29" t="s">
        <v>27</v>
      </c>
      <c r="Z29" t="s">
        <v>28</v>
      </c>
      <c r="AA29">
        <v>888647</v>
      </c>
      <c r="AB29" t="s">
        <v>100</v>
      </c>
      <c r="AK29" t="s">
        <v>396</v>
      </c>
      <c r="AL29" t="s">
        <v>397</v>
      </c>
      <c r="CI29" t="s">
        <v>30</v>
      </c>
    </row>
    <row r="30" spans="1:87" x14ac:dyDescent="0.25">
      <c r="A30">
        <v>129</v>
      </c>
      <c r="B30" t="s">
        <v>398</v>
      </c>
      <c r="C30" t="s">
        <v>399</v>
      </c>
      <c r="D30" t="s">
        <v>47</v>
      </c>
      <c r="F30" t="s">
        <v>151</v>
      </c>
      <c r="G30" t="s">
        <v>400</v>
      </c>
      <c r="H30" t="s">
        <v>67</v>
      </c>
      <c r="I30" t="s">
        <v>27</v>
      </c>
      <c r="J30" t="s">
        <v>28</v>
      </c>
      <c r="K30">
        <v>887163</v>
      </c>
      <c r="L30" t="s">
        <v>100</v>
      </c>
      <c r="U30" t="s">
        <v>401</v>
      </c>
      <c r="V30" t="s">
        <v>402</v>
      </c>
      <c r="W30" t="s">
        <v>403</v>
      </c>
      <c r="X30" t="s">
        <v>70</v>
      </c>
      <c r="Y30" t="s">
        <v>27</v>
      </c>
      <c r="Z30" t="s">
        <v>28</v>
      </c>
      <c r="AA30">
        <v>920673</v>
      </c>
      <c r="AB30" t="s">
        <v>100</v>
      </c>
      <c r="AK30" t="s">
        <v>404</v>
      </c>
      <c r="AL30" t="s">
        <v>405</v>
      </c>
      <c r="CI30" t="s">
        <v>30</v>
      </c>
    </row>
    <row r="31" spans="1:87" x14ac:dyDescent="0.25">
      <c r="A31">
        <v>130</v>
      </c>
      <c r="B31" t="s">
        <v>406</v>
      </c>
      <c r="C31" t="s">
        <v>407</v>
      </c>
      <c r="D31" t="s">
        <v>163</v>
      </c>
      <c r="F31" t="s">
        <v>151</v>
      </c>
      <c r="G31" t="s">
        <v>408</v>
      </c>
      <c r="H31" t="s">
        <v>409</v>
      </c>
      <c r="I31" t="s">
        <v>29</v>
      </c>
      <c r="J31" t="s">
        <v>28</v>
      </c>
      <c r="K31" t="s">
        <v>153</v>
      </c>
      <c r="L31" t="s">
        <v>100</v>
      </c>
      <c r="Q31">
        <v>1</v>
      </c>
      <c r="R31">
        <v>1</v>
      </c>
      <c r="U31" t="s">
        <v>410</v>
      </c>
      <c r="V31" t="s">
        <v>411</v>
      </c>
      <c r="W31" t="s">
        <v>412</v>
      </c>
      <c r="X31" t="s">
        <v>413</v>
      </c>
      <c r="Y31" t="s">
        <v>27</v>
      </c>
      <c r="Z31" t="s">
        <v>28</v>
      </c>
      <c r="AA31">
        <v>8303052</v>
      </c>
      <c r="AB31" t="s">
        <v>100</v>
      </c>
      <c r="AG31">
        <v>1</v>
      </c>
      <c r="AI31">
        <v>1</v>
      </c>
      <c r="AK31" t="s">
        <v>410</v>
      </c>
      <c r="AL31" t="s">
        <v>414</v>
      </c>
      <c r="CI31" t="s">
        <v>30</v>
      </c>
    </row>
    <row r="32" spans="1:87" x14ac:dyDescent="0.25">
      <c r="A32">
        <v>131</v>
      </c>
      <c r="B32" t="s">
        <v>415</v>
      </c>
      <c r="C32" t="s">
        <v>416</v>
      </c>
      <c r="D32" t="s">
        <v>182</v>
      </c>
      <c r="F32" t="s">
        <v>151</v>
      </c>
      <c r="G32" t="s">
        <v>417</v>
      </c>
      <c r="H32" t="s">
        <v>310</v>
      </c>
      <c r="I32" t="s">
        <v>27</v>
      </c>
      <c r="J32" t="s">
        <v>28</v>
      </c>
      <c r="K32" t="s">
        <v>153</v>
      </c>
      <c r="L32" t="s">
        <v>100</v>
      </c>
      <c r="Q32">
        <v>1</v>
      </c>
      <c r="T32">
        <v>1</v>
      </c>
      <c r="U32" t="s">
        <v>418</v>
      </c>
      <c r="V32" t="s">
        <v>419</v>
      </c>
      <c r="W32" t="s">
        <v>420</v>
      </c>
      <c r="X32" t="s">
        <v>75</v>
      </c>
      <c r="Y32" t="s">
        <v>29</v>
      </c>
      <c r="Z32" t="s">
        <v>28</v>
      </c>
      <c r="AA32" t="s">
        <v>153</v>
      </c>
      <c r="AB32" t="s">
        <v>100</v>
      </c>
      <c r="AG32">
        <v>1</v>
      </c>
      <c r="AJ32">
        <v>1</v>
      </c>
      <c r="AK32" t="s">
        <v>418</v>
      </c>
      <c r="AL32" t="s">
        <v>421</v>
      </c>
      <c r="CI32" t="s">
        <v>30</v>
      </c>
    </row>
    <row r="33" spans="1:87" x14ac:dyDescent="0.25">
      <c r="A33">
        <v>132</v>
      </c>
      <c r="B33" t="s">
        <v>422</v>
      </c>
      <c r="C33" t="s">
        <v>423</v>
      </c>
      <c r="D33" t="s">
        <v>182</v>
      </c>
      <c r="F33" t="s">
        <v>235</v>
      </c>
      <c r="G33" t="s">
        <v>424</v>
      </c>
      <c r="H33" t="s">
        <v>67</v>
      </c>
      <c r="I33" t="s">
        <v>27</v>
      </c>
      <c r="J33" t="s">
        <v>28</v>
      </c>
      <c r="K33" t="s">
        <v>153</v>
      </c>
      <c r="L33" t="s">
        <v>154</v>
      </c>
      <c r="P33">
        <v>1</v>
      </c>
      <c r="R33">
        <v>1</v>
      </c>
      <c r="T33">
        <v>1</v>
      </c>
      <c r="U33" t="s">
        <v>425</v>
      </c>
      <c r="V33" t="s">
        <v>426</v>
      </c>
      <c r="W33" t="s">
        <v>427</v>
      </c>
      <c r="X33" t="s">
        <v>69</v>
      </c>
      <c r="Y33" t="s">
        <v>29</v>
      </c>
      <c r="Z33" t="s">
        <v>28</v>
      </c>
      <c r="AA33" t="s">
        <v>153</v>
      </c>
      <c r="AB33" t="s">
        <v>159</v>
      </c>
      <c r="AF33">
        <v>1</v>
      </c>
      <c r="AI33">
        <v>1</v>
      </c>
      <c r="AJ33">
        <v>1</v>
      </c>
      <c r="AK33" t="s">
        <v>428</v>
      </c>
      <c r="AL33" t="s">
        <v>429</v>
      </c>
      <c r="CI33" t="s">
        <v>30</v>
      </c>
    </row>
    <row r="34" spans="1:87" x14ac:dyDescent="0.25">
      <c r="A34">
        <v>133</v>
      </c>
      <c r="B34" t="s">
        <v>72</v>
      </c>
      <c r="C34" t="s">
        <v>430</v>
      </c>
      <c r="D34" t="s">
        <v>26</v>
      </c>
      <c r="E34" t="s">
        <v>431</v>
      </c>
      <c r="F34" t="s">
        <v>151</v>
      </c>
      <c r="G34" t="s">
        <v>432</v>
      </c>
      <c r="H34" t="s">
        <v>433</v>
      </c>
      <c r="I34" t="s">
        <v>27</v>
      </c>
      <c r="J34" t="s">
        <v>66</v>
      </c>
      <c r="K34">
        <v>8003139</v>
      </c>
      <c r="L34" t="s">
        <v>100</v>
      </c>
      <c r="T34">
        <v>1</v>
      </c>
      <c r="V34" t="s">
        <v>434</v>
      </c>
      <c r="W34" t="s">
        <v>73</v>
      </c>
      <c r="X34" t="s">
        <v>74</v>
      </c>
      <c r="Y34" t="s">
        <v>29</v>
      </c>
      <c r="Z34" t="s">
        <v>66</v>
      </c>
      <c r="AA34">
        <v>8113139</v>
      </c>
      <c r="AB34" t="s">
        <v>100</v>
      </c>
      <c r="AJ34">
        <v>1</v>
      </c>
      <c r="AL34" t="s">
        <v>435</v>
      </c>
      <c r="CI34" t="s">
        <v>17</v>
      </c>
    </row>
    <row r="35" spans="1:87" x14ac:dyDescent="0.25">
      <c r="A35">
        <v>134</v>
      </c>
      <c r="B35" t="s">
        <v>436</v>
      </c>
      <c r="C35" t="s">
        <v>437</v>
      </c>
      <c r="D35" t="s">
        <v>269</v>
      </c>
      <c r="F35" t="s">
        <v>151</v>
      </c>
      <c r="G35" t="s">
        <v>438</v>
      </c>
      <c r="H35" t="s">
        <v>439</v>
      </c>
      <c r="I35" t="s">
        <v>29</v>
      </c>
      <c r="J35" t="s">
        <v>28</v>
      </c>
      <c r="K35">
        <v>8410</v>
      </c>
      <c r="L35" t="s">
        <v>100</v>
      </c>
      <c r="Q35">
        <v>1</v>
      </c>
      <c r="U35" t="s">
        <v>446</v>
      </c>
      <c r="V35" s="57" t="s">
        <v>447</v>
      </c>
      <c r="W35" t="s">
        <v>448</v>
      </c>
      <c r="X35" t="s">
        <v>449</v>
      </c>
      <c r="Y35" t="s">
        <v>29</v>
      </c>
      <c r="Z35" t="s">
        <v>28</v>
      </c>
      <c r="AA35">
        <v>2120063</v>
      </c>
      <c r="AB35" t="s">
        <v>100</v>
      </c>
      <c r="AG35">
        <v>1</v>
      </c>
      <c r="AK35" t="s">
        <v>450</v>
      </c>
      <c r="AL35" t="s">
        <v>451</v>
      </c>
      <c r="CI35" t="s">
        <v>30</v>
      </c>
    </row>
    <row r="36" spans="1:87" x14ac:dyDescent="0.25">
      <c r="A36">
        <v>135</v>
      </c>
      <c r="B36" t="s">
        <v>440</v>
      </c>
      <c r="C36" t="s">
        <v>458</v>
      </c>
      <c r="D36" t="s">
        <v>182</v>
      </c>
      <c r="F36" t="s">
        <v>151</v>
      </c>
      <c r="G36" t="s">
        <v>452</v>
      </c>
      <c r="H36" t="s">
        <v>453</v>
      </c>
      <c r="I36" t="s">
        <v>29</v>
      </c>
      <c r="J36" t="s">
        <v>28</v>
      </c>
      <c r="K36">
        <v>7260013</v>
      </c>
      <c r="L36" t="s">
        <v>100</v>
      </c>
      <c r="P36">
        <v>1</v>
      </c>
      <c r="R36">
        <v>1</v>
      </c>
      <c r="T36">
        <v>1</v>
      </c>
      <c r="U36" t="s">
        <v>454</v>
      </c>
      <c r="V36" t="s">
        <v>457</v>
      </c>
      <c r="W36" t="s">
        <v>456</v>
      </c>
      <c r="X36" t="s">
        <v>61</v>
      </c>
      <c r="Y36" t="s">
        <v>27</v>
      </c>
      <c r="Z36" t="s">
        <v>28</v>
      </c>
      <c r="AA36">
        <v>8667997</v>
      </c>
      <c r="AB36" t="s">
        <v>100</v>
      </c>
      <c r="AF36">
        <v>1</v>
      </c>
      <c r="AH36">
        <v>1</v>
      </c>
      <c r="AJ36">
        <v>1</v>
      </c>
      <c r="AK36" t="s">
        <v>454</v>
      </c>
      <c r="AL36" t="s">
        <v>455</v>
      </c>
      <c r="CI36" t="s">
        <v>17</v>
      </c>
    </row>
    <row r="37" spans="1:87" x14ac:dyDescent="0.25">
      <c r="A37">
        <v>136</v>
      </c>
      <c r="B37" t="s">
        <v>441</v>
      </c>
      <c r="C37" t="s">
        <v>459</v>
      </c>
      <c r="D37" t="s">
        <v>40</v>
      </c>
      <c r="F37" t="s">
        <v>151</v>
      </c>
      <c r="G37" t="s">
        <v>460</v>
      </c>
      <c r="H37" t="s">
        <v>461</v>
      </c>
      <c r="I37" t="s">
        <v>27</v>
      </c>
      <c r="J37" t="s">
        <v>28</v>
      </c>
      <c r="K37">
        <v>682109</v>
      </c>
      <c r="L37" t="s">
        <v>100</v>
      </c>
      <c r="M37">
        <v>1</v>
      </c>
      <c r="N37">
        <v>1</v>
      </c>
      <c r="P37">
        <v>1</v>
      </c>
      <c r="U37" t="s">
        <v>462</v>
      </c>
      <c r="V37" t="s">
        <v>463</v>
      </c>
      <c r="W37" t="s">
        <v>464</v>
      </c>
      <c r="X37" t="s">
        <v>67</v>
      </c>
      <c r="Y37" t="s">
        <v>27</v>
      </c>
      <c r="Z37" t="s">
        <v>28</v>
      </c>
      <c r="AA37">
        <v>682697</v>
      </c>
      <c r="AB37" t="s">
        <v>100</v>
      </c>
      <c r="AC37">
        <v>1</v>
      </c>
      <c r="AD37">
        <v>1</v>
      </c>
      <c r="AF37">
        <v>1</v>
      </c>
      <c r="AK37" t="s">
        <v>465</v>
      </c>
      <c r="AL37" t="s">
        <v>466</v>
      </c>
      <c r="AM37" t="s">
        <v>467</v>
      </c>
      <c r="AN37" t="s">
        <v>468</v>
      </c>
      <c r="AO37" t="s">
        <v>27</v>
      </c>
      <c r="AP37" t="s">
        <v>28</v>
      </c>
      <c r="AQ37">
        <v>1421295</v>
      </c>
      <c r="AR37" t="s">
        <v>100</v>
      </c>
      <c r="AS37">
        <v>1</v>
      </c>
      <c r="AT37">
        <v>1</v>
      </c>
      <c r="AV37">
        <v>1</v>
      </c>
      <c r="BA37" t="s">
        <v>469</v>
      </c>
      <c r="BB37" t="s">
        <v>470</v>
      </c>
      <c r="CI37" t="s">
        <v>30</v>
      </c>
    </row>
    <row r="38" spans="1:87" x14ac:dyDescent="0.25">
      <c r="A38">
        <v>137</v>
      </c>
      <c r="B38" t="s">
        <v>442</v>
      </c>
      <c r="C38" t="s">
        <v>471</v>
      </c>
      <c r="D38" t="s">
        <v>40</v>
      </c>
      <c r="F38" t="s">
        <v>151</v>
      </c>
      <c r="G38" t="s">
        <v>472</v>
      </c>
      <c r="H38" t="s">
        <v>50</v>
      </c>
      <c r="I38" t="s">
        <v>27</v>
      </c>
      <c r="J38" t="s">
        <v>28</v>
      </c>
      <c r="K38" t="s">
        <v>153</v>
      </c>
      <c r="L38" t="s">
        <v>100</v>
      </c>
      <c r="M38">
        <v>1</v>
      </c>
      <c r="O38">
        <v>1</v>
      </c>
      <c r="P38">
        <v>1</v>
      </c>
      <c r="U38" t="s">
        <v>473</v>
      </c>
      <c r="V38" t="s">
        <v>474</v>
      </c>
      <c r="W38" t="s">
        <v>475</v>
      </c>
      <c r="X38" t="s">
        <v>476</v>
      </c>
      <c r="Y38" t="s">
        <v>27</v>
      </c>
      <c r="Z38" t="s">
        <v>28</v>
      </c>
      <c r="AA38" t="s">
        <v>153</v>
      </c>
      <c r="AB38" t="s">
        <v>100</v>
      </c>
      <c r="AC38">
        <v>1</v>
      </c>
      <c r="AD38">
        <v>1</v>
      </c>
      <c r="AF38">
        <v>1</v>
      </c>
      <c r="AK38" t="s">
        <v>477</v>
      </c>
      <c r="AL38" t="s">
        <v>478</v>
      </c>
      <c r="CI38" t="s">
        <v>17</v>
      </c>
    </row>
    <row r="39" spans="1:87" x14ac:dyDescent="0.25">
      <c r="A39">
        <v>138</v>
      </c>
      <c r="B39" t="s">
        <v>443</v>
      </c>
      <c r="C39" t="s">
        <v>479</v>
      </c>
      <c r="D39" t="s">
        <v>234</v>
      </c>
      <c r="F39" t="s">
        <v>151</v>
      </c>
      <c r="G39" t="s">
        <v>480</v>
      </c>
      <c r="H39" t="s">
        <v>310</v>
      </c>
      <c r="I39" t="s">
        <v>27</v>
      </c>
      <c r="J39" t="s">
        <v>28</v>
      </c>
      <c r="K39" t="s">
        <v>153</v>
      </c>
      <c r="L39" t="s">
        <v>100</v>
      </c>
      <c r="U39" t="s">
        <v>481</v>
      </c>
      <c r="V39" t="s">
        <v>482</v>
      </c>
      <c r="W39" t="s">
        <v>480</v>
      </c>
      <c r="X39" t="s">
        <v>310</v>
      </c>
      <c r="Y39" t="s">
        <v>27</v>
      </c>
      <c r="Z39" t="s">
        <v>28</v>
      </c>
      <c r="AA39" t="s">
        <v>153</v>
      </c>
      <c r="AB39" t="s">
        <v>100</v>
      </c>
      <c r="AK39" t="s">
        <v>481</v>
      </c>
      <c r="AL39" t="s">
        <v>483</v>
      </c>
      <c r="CI39" t="s">
        <v>30</v>
      </c>
    </row>
    <row r="40" spans="1:87" x14ac:dyDescent="0.25">
      <c r="A40">
        <v>139</v>
      </c>
      <c r="B40" t="s">
        <v>444</v>
      </c>
      <c r="C40" t="s">
        <v>484</v>
      </c>
      <c r="D40" t="s">
        <v>47</v>
      </c>
      <c r="F40" t="s">
        <v>151</v>
      </c>
      <c r="G40" t="s">
        <v>485</v>
      </c>
      <c r="H40" t="s">
        <v>486</v>
      </c>
      <c r="I40" t="s">
        <v>27</v>
      </c>
      <c r="J40" t="s">
        <v>28</v>
      </c>
      <c r="K40" t="s">
        <v>153</v>
      </c>
      <c r="L40" t="s">
        <v>100</v>
      </c>
      <c r="U40" t="s">
        <v>487</v>
      </c>
      <c r="V40" t="s">
        <v>488</v>
      </c>
      <c r="W40" t="s">
        <v>489</v>
      </c>
      <c r="X40" t="s">
        <v>46</v>
      </c>
      <c r="Y40" t="s">
        <v>27</v>
      </c>
      <c r="Z40" t="s">
        <v>28</v>
      </c>
      <c r="AA40" t="s">
        <v>153</v>
      </c>
      <c r="AB40" t="s">
        <v>100</v>
      </c>
      <c r="AK40" t="s">
        <v>490</v>
      </c>
      <c r="AL40" t="s">
        <v>491</v>
      </c>
      <c r="CI40" t="s">
        <v>30</v>
      </c>
    </row>
    <row r="41" spans="1:87" x14ac:dyDescent="0.25">
      <c r="A41">
        <v>140</v>
      </c>
      <c r="B41" t="s">
        <v>445</v>
      </c>
      <c r="C41" t="s">
        <v>492</v>
      </c>
      <c r="D41" t="s">
        <v>31</v>
      </c>
      <c r="F41" t="s">
        <v>151</v>
      </c>
      <c r="G41" t="s">
        <v>493</v>
      </c>
      <c r="H41" t="s">
        <v>7</v>
      </c>
      <c r="I41" t="s">
        <v>29</v>
      </c>
      <c r="J41" t="s">
        <v>28</v>
      </c>
      <c r="K41">
        <v>502089</v>
      </c>
      <c r="L41" t="s">
        <v>100</v>
      </c>
      <c r="U41" t="s">
        <v>494</v>
      </c>
      <c r="V41" t="s">
        <v>495</v>
      </c>
      <c r="W41" t="s">
        <v>496</v>
      </c>
      <c r="X41" t="s">
        <v>8</v>
      </c>
      <c r="Y41" t="s">
        <v>27</v>
      </c>
      <c r="Z41" t="s">
        <v>28</v>
      </c>
      <c r="AA41">
        <v>7201813</v>
      </c>
      <c r="AB41" t="s">
        <v>100</v>
      </c>
      <c r="AK41" t="s">
        <v>497</v>
      </c>
      <c r="AL41" t="s">
        <v>498</v>
      </c>
      <c r="CI41" t="s">
        <v>30</v>
      </c>
    </row>
    <row r="42" spans="1:87" x14ac:dyDescent="0.25">
      <c r="A42">
        <v>141</v>
      </c>
      <c r="B42" t="s">
        <v>499</v>
      </c>
      <c r="C42" t="s">
        <v>500</v>
      </c>
      <c r="D42" t="s">
        <v>31</v>
      </c>
      <c r="F42" t="s">
        <v>151</v>
      </c>
      <c r="G42" t="s">
        <v>501</v>
      </c>
      <c r="H42" t="s">
        <v>8</v>
      </c>
      <c r="I42" t="s">
        <v>27</v>
      </c>
      <c r="J42" t="s">
        <v>28</v>
      </c>
      <c r="K42">
        <v>920653</v>
      </c>
      <c r="L42" t="s">
        <v>100</v>
      </c>
      <c r="U42" t="s">
        <v>502</v>
      </c>
      <c r="V42" t="s">
        <v>503</v>
      </c>
      <c r="W42" t="s">
        <v>504</v>
      </c>
      <c r="X42" t="s">
        <v>505</v>
      </c>
      <c r="Y42" t="s">
        <v>29</v>
      </c>
      <c r="Z42" t="s">
        <v>28</v>
      </c>
      <c r="AA42">
        <v>887160</v>
      </c>
      <c r="AB42" t="s">
        <v>100</v>
      </c>
      <c r="AK42" t="s">
        <v>502</v>
      </c>
      <c r="AL42" t="s">
        <v>506</v>
      </c>
      <c r="CI42" t="s">
        <v>30</v>
      </c>
    </row>
    <row r="43" spans="1:87" x14ac:dyDescent="0.25">
      <c r="A43">
        <v>142</v>
      </c>
      <c r="B43" t="s">
        <v>507</v>
      </c>
      <c r="C43" t="s">
        <v>508</v>
      </c>
      <c r="D43" t="s">
        <v>40</v>
      </c>
      <c r="F43" t="s">
        <v>151</v>
      </c>
      <c r="G43" t="s">
        <v>509</v>
      </c>
      <c r="H43" t="s">
        <v>37</v>
      </c>
      <c r="I43" t="s">
        <v>27</v>
      </c>
      <c r="J43" t="s">
        <v>66</v>
      </c>
      <c r="K43" t="s">
        <v>153</v>
      </c>
      <c r="L43" t="s">
        <v>100</v>
      </c>
      <c r="N43">
        <v>1</v>
      </c>
      <c r="P43">
        <v>1</v>
      </c>
      <c r="V43" t="s">
        <v>510</v>
      </c>
      <c r="W43" t="s">
        <v>511</v>
      </c>
      <c r="X43" t="s">
        <v>512</v>
      </c>
      <c r="Y43" t="s">
        <v>27</v>
      </c>
      <c r="Z43" t="s">
        <v>66</v>
      </c>
      <c r="AA43" t="s">
        <v>153</v>
      </c>
      <c r="AB43" t="s">
        <v>100</v>
      </c>
      <c r="AD43">
        <v>1</v>
      </c>
      <c r="AF43">
        <v>1</v>
      </c>
      <c r="AL43" t="s">
        <v>513</v>
      </c>
      <c r="CI43" t="s">
        <v>17</v>
      </c>
    </row>
    <row r="44" spans="1:87" x14ac:dyDescent="0.25">
      <c r="A44">
        <v>143</v>
      </c>
      <c r="B44" t="s">
        <v>514</v>
      </c>
      <c r="C44" t="s">
        <v>515</v>
      </c>
      <c r="D44" t="s">
        <v>290</v>
      </c>
      <c r="F44" t="s">
        <v>151</v>
      </c>
      <c r="G44" t="s">
        <v>517</v>
      </c>
      <c r="H44" t="s">
        <v>516</v>
      </c>
      <c r="I44" t="s">
        <v>27</v>
      </c>
      <c r="J44" t="s">
        <v>66</v>
      </c>
      <c r="K44">
        <v>997925</v>
      </c>
      <c r="L44" t="s">
        <v>100</v>
      </c>
      <c r="O44">
        <v>1</v>
      </c>
      <c r="P44">
        <v>1</v>
      </c>
      <c r="V44" t="s">
        <v>518</v>
      </c>
      <c r="W44" t="s">
        <v>517</v>
      </c>
      <c r="X44" t="s">
        <v>519</v>
      </c>
      <c r="Y44" t="s">
        <v>29</v>
      </c>
      <c r="Z44" t="s">
        <v>66</v>
      </c>
      <c r="AA44">
        <v>901508</v>
      </c>
      <c r="AB44" t="s">
        <v>100</v>
      </c>
      <c r="AC44">
        <v>1</v>
      </c>
      <c r="AF44">
        <v>1</v>
      </c>
      <c r="AL44" t="s">
        <v>520</v>
      </c>
      <c r="CI44" t="s">
        <v>17</v>
      </c>
    </row>
    <row r="45" spans="1:87" x14ac:dyDescent="0.25">
      <c r="A45">
        <v>144</v>
      </c>
      <c r="B45" t="s">
        <v>521</v>
      </c>
      <c r="C45" t="s">
        <v>522</v>
      </c>
      <c r="D45" t="s">
        <v>38</v>
      </c>
      <c r="F45" t="s">
        <v>151</v>
      </c>
      <c r="G45" t="s">
        <v>523</v>
      </c>
      <c r="H45" t="s">
        <v>58</v>
      </c>
      <c r="I45" t="s">
        <v>29</v>
      </c>
      <c r="J45" t="s">
        <v>28</v>
      </c>
      <c r="K45">
        <v>7207365</v>
      </c>
      <c r="L45" t="s">
        <v>100</v>
      </c>
      <c r="P45">
        <v>1</v>
      </c>
      <c r="U45" t="s">
        <v>524</v>
      </c>
      <c r="V45">
        <v>0</v>
      </c>
      <c r="W45" t="s">
        <v>525</v>
      </c>
      <c r="X45" t="s">
        <v>7</v>
      </c>
      <c r="Y45" t="s">
        <v>29</v>
      </c>
      <c r="Z45" t="s">
        <v>28</v>
      </c>
      <c r="AA45" t="s">
        <v>153</v>
      </c>
      <c r="AB45" t="s">
        <v>100</v>
      </c>
      <c r="AF45">
        <v>1</v>
      </c>
      <c r="AK45" t="s">
        <v>526</v>
      </c>
      <c r="AL45" t="s">
        <v>527</v>
      </c>
      <c r="CI45" t="s">
        <v>17</v>
      </c>
    </row>
    <row r="46" spans="1:87" x14ac:dyDescent="0.25">
      <c r="A46">
        <v>145</v>
      </c>
      <c r="B46" t="s">
        <v>528</v>
      </c>
      <c r="C46" t="s">
        <v>529</v>
      </c>
      <c r="D46" t="s">
        <v>182</v>
      </c>
      <c r="F46" t="s">
        <v>151</v>
      </c>
      <c r="G46" t="s">
        <v>530</v>
      </c>
      <c r="H46" t="s">
        <v>37</v>
      </c>
      <c r="I46" t="s">
        <v>27</v>
      </c>
      <c r="J46" t="s">
        <v>28</v>
      </c>
      <c r="K46">
        <v>981808</v>
      </c>
      <c r="L46" t="s">
        <v>100</v>
      </c>
      <c r="P46">
        <v>1</v>
      </c>
      <c r="T46">
        <v>1</v>
      </c>
      <c r="U46" t="s">
        <v>531</v>
      </c>
      <c r="V46" t="s">
        <v>532</v>
      </c>
      <c r="W46" t="s">
        <v>533</v>
      </c>
      <c r="X46" t="s">
        <v>158</v>
      </c>
      <c r="Y46" t="s">
        <v>29</v>
      </c>
      <c r="Z46" t="s">
        <v>28</v>
      </c>
      <c r="AA46">
        <v>980350</v>
      </c>
      <c r="AB46" t="s">
        <v>100</v>
      </c>
      <c r="AF46">
        <v>1</v>
      </c>
      <c r="AJ46">
        <v>1</v>
      </c>
      <c r="AK46" t="s">
        <v>534</v>
      </c>
      <c r="AL46" t="s">
        <v>535</v>
      </c>
      <c r="CI46" t="s">
        <v>30</v>
      </c>
    </row>
    <row r="47" spans="1:87" x14ac:dyDescent="0.25">
      <c r="A47">
        <v>146</v>
      </c>
      <c r="B47" t="s">
        <v>536</v>
      </c>
      <c r="C47" t="s">
        <v>541</v>
      </c>
      <c r="D47" t="s">
        <v>40</v>
      </c>
      <c r="F47" t="s">
        <v>151</v>
      </c>
      <c r="G47" t="s">
        <v>542</v>
      </c>
      <c r="H47" t="s">
        <v>61</v>
      </c>
      <c r="I47" t="s">
        <v>27</v>
      </c>
      <c r="J47" t="s">
        <v>28</v>
      </c>
      <c r="K47">
        <v>8028842</v>
      </c>
      <c r="L47" t="s">
        <v>100</v>
      </c>
      <c r="U47" t="s">
        <v>543</v>
      </c>
      <c r="V47" t="s">
        <v>544</v>
      </c>
      <c r="W47" t="s">
        <v>542</v>
      </c>
      <c r="X47" t="s">
        <v>545</v>
      </c>
      <c r="Y47" t="s">
        <v>27</v>
      </c>
      <c r="Z47" t="s">
        <v>28</v>
      </c>
      <c r="AA47">
        <v>7201806</v>
      </c>
      <c r="AB47" t="s">
        <v>100</v>
      </c>
      <c r="AK47" t="s">
        <v>546</v>
      </c>
      <c r="AL47" t="s">
        <v>547</v>
      </c>
      <c r="CI47" t="s">
        <v>17</v>
      </c>
    </row>
    <row r="48" spans="1:87" x14ac:dyDescent="0.25">
      <c r="A48">
        <v>147</v>
      </c>
      <c r="B48" t="s">
        <v>537</v>
      </c>
      <c r="C48" t="s">
        <v>548</v>
      </c>
      <c r="D48" t="s">
        <v>163</v>
      </c>
      <c r="F48" t="s">
        <v>235</v>
      </c>
      <c r="G48" t="s">
        <v>549</v>
      </c>
      <c r="H48" t="s">
        <v>70</v>
      </c>
      <c r="I48" t="s">
        <v>27</v>
      </c>
      <c r="J48" t="s">
        <v>28</v>
      </c>
      <c r="K48">
        <v>2113100</v>
      </c>
      <c r="L48" t="s">
        <v>100</v>
      </c>
      <c r="U48" t="s">
        <v>550</v>
      </c>
      <c r="V48" t="s">
        <v>551</v>
      </c>
      <c r="W48" t="s">
        <v>552</v>
      </c>
      <c r="X48" t="s">
        <v>553</v>
      </c>
      <c r="Y48" t="s">
        <v>29</v>
      </c>
      <c r="Z48" t="s">
        <v>28</v>
      </c>
      <c r="AA48">
        <v>49998</v>
      </c>
      <c r="AB48" t="s">
        <v>100</v>
      </c>
      <c r="AK48" t="s">
        <v>554</v>
      </c>
      <c r="AL48" t="s">
        <v>555</v>
      </c>
      <c r="CI48" t="s">
        <v>30</v>
      </c>
    </row>
    <row r="49" spans="1:87" x14ac:dyDescent="0.25">
      <c r="A49">
        <v>148</v>
      </c>
      <c r="B49" t="s">
        <v>538</v>
      </c>
      <c r="C49" t="s">
        <v>556</v>
      </c>
      <c r="D49" t="s">
        <v>182</v>
      </c>
      <c r="F49" t="s">
        <v>151</v>
      </c>
      <c r="G49" t="s">
        <v>557</v>
      </c>
      <c r="H49" t="s">
        <v>6</v>
      </c>
      <c r="I49" t="s">
        <v>29</v>
      </c>
      <c r="J49" t="s">
        <v>28</v>
      </c>
      <c r="K49">
        <v>515465</v>
      </c>
      <c r="L49" t="s">
        <v>100</v>
      </c>
      <c r="U49" t="s">
        <v>558</v>
      </c>
      <c r="V49" t="s">
        <v>559</v>
      </c>
      <c r="W49" t="s">
        <v>560</v>
      </c>
      <c r="X49" t="s">
        <v>8</v>
      </c>
      <c r="Y49" t="s">
        <v>27</v>
      </c>
      <c r="Z49" t="s">
        <v>28</v>
      </c>
      <c r="AA49">
        <v>9127</v>
      </c>
      <c r="AB49" t="s">
        <v>100</v>
      </c>
      <c r="AK49" t="s">
        <v>561</v>
      </c>
      <c r="AL49" t="s">
        <v>562</v>
      </c>
      <c r="CI49" t="s">
        <v>17</v>
      </c>
    </row>
    <row r="50" spans="1:87" x14ac:dyDescent="0.25">
      <c r="A50">
        <v>149</v>
      </c>
      <c r="B50" t="s">
        <v>539</v>
      </c>
      <c r="C50" t="s">
        <v>563</v>
      </c>
      <c r="D50" t="s">
        <v>36</v>
      </c>
      <c r="F50" t="s">
        <v>151</v>
      </c>
      <c r="G50" t="s">
        <v>564</v>
      </c>
      <c r="H50" t="s">
        <v>565</v>
      </c>
      <c r="I50" t="s">
        <v>29</v>
      </c>
      <c r="J50" t="s">
        <v>28</v>
      </c>
      <c r="K50">
        <v>51550</v>
      </c>
      <c r="L50" t="s">
        <v>100</v>
      </c>
      <c r="N50">
        <v>1</v>
      </c>
      <c r="P50">
        <v>1</v>
      </c>
      <c r="U50" t="s">
        <v>566</v>
      </c>
      <c r="V50" t="s">
        <v>567</v>
      </c>
      <c r="W50" t="s">
        <v>568</v>
      </c>
      <c r="X50" t="s">
        <v>569</v>
      </c>
      <c r="Y50" t="s">
        <v>29</v>
      </c>
      <c r="Z50" t="s">
        <v>28</v>
      </c>
      <c r="AA50">
        <v>232127</v>
      </c>
      <c r="AB50" t="s">
        <v>100</v>
      </c>
      <c r="AD50">
        <v>1</v>
      </c>
      <c r="AF50">
        <v>1</v>
      </c>
      <c r="AK50" t="s">
        <v>570</v>
      </c>
      <c r="AL50" t="s">
        <v>571</v>
      </c>
      <c r="CI50" t="s">
        <v>17</v>
      </c>
    </row>
    <row r="51" spans="1:87" x14ac:dyDescent="0.25">
      <c r="A51">
        <v>150</v>
      </c>
      <c r="B51" t="s">
        <v>540</v>
      </c>
      <c r="C51" t="s">
        <v>572</v>
      </c>
      <c r="D51" t="s">
        <v>47</v>
      </c>
      <c r="F51" t="s">
        <v>151</v>
      </c>
      <c r="G51" t="s">
        <v>573</v>
      </c>
      <c r="H51" t="s">
        <v>191</v>
      </c>
      <c r="I51" t="s">
        <v>27</v>
      </c>
      <c r="J51" t="s">
        <v>28</v>
      </c>
      <c r="K51">
        <v>7003022</v>
      </c>
      <c r="L51" t="s">
        <v>100</v>
      </c>
      <c r="U51" t="s">
        <v>574</v>
      </c>
      <c r="V51" t="s">
        <v>576</v>
      </c>
      <c r="W51" t="s">
        <v>575</v>
      </c>
      <c r="X51" t="s">
        <v>577</v>
      </c>
      <c r="Y51" t="s">
        <v>27</v>
      </c>
      <c r="Z51" t="s">
        <v>28</v>
      </c>
      <c r="AA51">
        <v>7003021</v>
      </c>
      <c r="AB51" t="s">
        <v>100</v>
      </c>
      <c r="AK51" t="s">
        <v>578</v>
      </c>
      <c r="AL51" t="s">
        <v>579</v>
      </c>
      <c r="CI51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3"/>
  <sheetViews>
    <sheetView topLeftCell="V1" workbookViewId="0">
      <selection activeCell="AR66" sqref="AR66"/>
    </sheetView>
  </sheetViews>
  <sheetFormatPr defaultRowHeight="15" x14ac:dyDescent="0.25"/>
  <sheetData>
    <row r="1" spans="1:87" x14ac:dyDescent="0.25">
      <c r="A1" t="s">
        <v>0</v>
      </c>
      <c r="B1" t="s">
        <v>16</v>
      </c>
      <c r="C1" t="s">
        <v>17</v>
      </c>
      <c r="D1" t="s">
        <v>18</v>
      </c>
      <c r="E1" t="s">
        <v>63</v>
      </c>
      <c r="F1" t="s">
        <v>77</v>
      </c>
      <c r="G1" t="s">
        <v>2</v>
      </c>
      <c r="H1" t="s">
        <v>3</v>
      </c>
      <c r="I1" t="s">
        <v>19</v>
      </c>
      <c r="J1" t="s">
        <v>20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83</v>
      </c>
      <c r="Q1" t="s">
        <v>84</v>
      </c>
      <c r="R1" t="s">
        <v>85</v>
      </c>
      <c r="S1" t="s">
        <v>86</v>
      </c>
      <c r="T1" t="s">
        <v>87</v>
      </c>
      <c r="U1" t="s">
        <v>88</v>
      </c>
      <c r="V1" t="s">
        <v>21</v>
      </c>
      <c r="W1" t="s">
        <v>4</v>
      </c>
      <c r="X1" t="s">
        <v>5</v>
      </c>
      <c r="Y1" t="s">
        <v>22</v>
      </c>
      <c r="Z1" t="s">
        <v>23</v>
      </c>
      <c r="AA1" t="s">
        <v>89</v>
      </c>
      <c r="AB1" t="s">
        <v>90</v>
      </c>
      <c r="AC1" t="s">
        <v>91</v>
      </c>
      <c r="AD1" t="s">
        <v>92</v>
      </c>
      <c r="AE1" t="s">
        <v>93</v>
      </c>
      <c r="AF1" t="s">
        <v>94</v>
      </c>
      <c r="AG1" t="s">
        <v>95</v>
      </c>
      <c r="AH1" t="s">
        <v>96</v>
      </c>
      <c r="AI1" t="s">
        <v>97</v>
      </c>
      <c r="AJ1" t="s">
        <v>98</v>
      </c>
      <c r="AK1" t="s">
        <v>99</v>
      </c>
      <c r="AL1" t="s">
        <v>24</v>
      </c>
      <c r="AM1" t="s">
        <v>101</v>
      </c>
      <c r="AN1" t="s">
        <v>102</v>
      </c>
      <c r="AO1" t="s">
        <v>103</v>
      </c>
      <c r="AP1" t="s">
        <v>104</v>
      </c>
      <c r="AQ1" t="s">
        <v>105</v>
      </c>
      <c r="AR1" t="s">
        <v>106</v>
      </c>
      <c r="AS1" t="s">
        <v>107</v>
      </c>
      <c r="AT1" t="s">
        <v>108</v>
      </c>
      <c r="AU1" t="s">
        <v>109</v>
      </c>
      <c r="AV1" t="s">
        <v>110</v>
      </c>
      <c r="AW1" t="s">
        <v>111</v>
      </c>
      <c r="AX1" t="s">
        <v>112</v>
      </c>
      <c r="AY1" t="s">
        <v>113</v>
      </c>
      <c r="AZ1" t="s">
        <v>114</v>
      </c>
      <c r="BA1" t="s">
        <v>115</v>
      </c>
      <c r="BB1" t="s">
        <v>116</v>
      </c>
      <c r="BC1" t="s">
        <v>117</v>
      </c>
      <c r="BD1" t="s">
        <v>118</v>
      </c>
      <c r="BE1" t="s">
        <v>119</v>
      </c>
      <c r="BF1" t="s">
        <v>120</v>
      </c>
      <c r="BG1" t="s">
        <v>121</v>
      </c>
      <c r="BH1" t="s">
        <v>122</v>
      </c>
      <c r="BI1" t="s">
        <v>123</v>
      </c>
      <c r="BJ1" t="s">
        <v>124</v>
      </c>
      <c r="BK1" t="s">
        <v>125</v>
      </c>
      <c r="BL1" t="s">
        <v>126</v>
      </c>
      <c r="BM1" t="s">
        <v>127</v>
      </c>
      <c r="BN1" t="s">
        <v>128</v>
      </c>
      <c r="BO1" t="s">
        <v>129</v>
      </c>
      <c r="BP1" t="s">
        <v>130</v>
      </c>
      <c r="BQ1" t="s">
        <v>131</v>
      </c>
      <c r="BR1" t="s">
        <v>132</v>
      </c>
      <c r="BS1" t="s">
        <v>133</v>
      </c>
      <c r="BT1" t="s">
        <v>134</v>
      </c>
      <c r="BU1" t="s">
        <v>135</v>
      </c>
      <c r="BV1" t="s">
        <v>136</v>
      </c>
      <c r="BW1" t="s">
        <v>137</v>
      </c>
      <c r="BX1" t="s">
        <v>138</v>
      </c>
      <c r="BY1" t="s">
        <v>139</v>
      </c>
      <c r="BZ1" t="s">
        <v>140</v>
      </c>
      <c r="CA1" t="s">
        <v>141</v>
      </c>
      <c r="CB1" t="s">
        <v>142</v>
      </c>
      <c r="CC1" t="s">
        <v>143</v>
      </c>
      <c r="CD1" t="s">
        <v>144</v>
      </c>
      <c r="CE1" t="s">
        <v>145</v>
      </c>
      <c r="CF1" t="s">
        <v>146</v>
      </c>
      <c r="CG1" t="s">
        <v>147</v>
      </c>
      <c r="CH1" t="s">
        <v>148</v>
      </c>
      <c r="CI1" t="s">
        <v>25</v>
      </c>
    </row>
    <row r="2" spans="1:87" x14ac:dyDescent="0.25">
      <c r="A2">
        <v>101</v>
      </c>
      <c r="B2" t="s">
        <v>149</v>
      </c>
      <c r="C2" t="s">
        <v>150</v>
      </c>
      <c r="D2" t="s">
        <v>26</v>
      </c>
      <c r="F2" t="s">
        <v>151</v>
      </c>
      <c r="G2" t="s">
        <v>152</v>
      </c>
      <c r="H2" t="s">
        <v>76</v>
      </c>
      <c r="I2" t="s">
        <v>27</v>
      </c>
      <c r="J2" t="s">
        <v>28</v>
      </c>
      <c r="K2">
        <v>2020717</v>
      </c>
      <c r="L2" t="s">
        <v>154</v>
      </c>
      <c r="O2">
        <v>1</v>
      </c>
      <c r="P2">
        <v>1</v>
      </c>
      <c r="U2" t="s">
        <v>155</v>
      </c>
      <c r="V2" t="s">
        <v>156</v>
      </c>
      <c r="W2" t="s">
        <v>157</v>
      </c>
      <c r="X2" t="s">
        <v>158</v>
      </c>
      <c r="Y2" t="s">
        <v>29</v>
      </c>
      <c r="Z2" t="s">
        <v>28</v>
      </c>
      <c r="AA2">
        <v>416325</v>
      </c>
      <c r="AB2" t="s">
        <v>159</v>
      </c>
      <c r="AK2" t="s">
        <v>155</v>
      </c>
      <c r="AL2" t="s">
        <v>160</v>
      </c>
      <c r="CI2" t="s">
        <v>30</v>
      </c>
    </row>
    <row r="3" spans="1:87" x14ac:dyDescent="0.25">
      <c r="A3">
        <v>102</v>
      </c>
      <c r="B3" t="s">
        <v>161</v>
      </c>
      <c r="C3" t="s">
        <v>162</v>
      </c>
      <c r="D3" t="s">
        <v>163</v>
      </c>
      <c r="F3" t="s">
        <v>151</v>
      </c>
      <c r="G3" t="s">
        <v>164</v>
      </c>
      <c r="H3" t="s">
        <v>165</v>
      </c>
      <c r="I3" t="s">
        <v>27</v>
      </c>
      <c r="J3" t="s">
        <v>28</v>
      </c>
      <c r="K3" t="s">
        <v>153</v>
      </c>
      <c r="L3" t="s">
        <v>166</v>
      </c>
      <c r="Q3">
        <v>1</v>
      </c>
      <c r="R3">
        <v>1</v>
      </c>
      <c r="U3" t="s">
        <v>167</v>
      </c>
      <c r="V3" t="s">
        <v>168</v>
      </c>
      <c r="W3" t="s">
        <v>169</v>
      </c>
      <c r="X3" t="s">
        <v>170</v>
      </c>
      <c r="Y3" t="s">
        <v>29</v>
      </c>
      <c r="Z3" t="s">
        <v>28</v>
      </c>
      <c r="AA3" t="s">
        <v>153</v>
      </c>
      <c r="AB3" t="s">
        <v>159</v>
      </c>
      <c r="AH3">
        <v>1</v>
      </c>
      <c r="AK3" t="s">
        <v>171</v>
      </c>
      <c r="AL3" t="s">
        <v>172</v>
      </c>
      <c r="CI3" t="s">
        <v>17</v>
      </c>
    </row>
    <row r="4" spans="1:87" x14ac:dyDescent="0.25">
      <c r="A4">
        <v>103</v>
      </c>
      <c r="B4" t="s">
        <v>173</v>
      </c>
      <c r="C4" t="s">
        <v>174</v>
      </c>
      <c r="D4" t="s">
        <v>40</v>
      </c>
      <c r="F4" t="s">
        <v>151</v>
      </c>
      <c r="G4" t="s">
        <v>175</v>
      </c>
      <c r="H4" t="s">
        <v>57</v>
      </c>
      <c r="I4" t="s">
        <v>27</v>
      </c>
      <c r="J4" t="s">
        <v>28</v>
      </c>
      <c r="K4" t="s">
        <v>153</v>
      </c>
      <c r="L4" t="s">
        <v>100</v>
      </c>
      <c r="M4">
        <v>1</v>
      </c>
      <c r="N4">
        <v>1</v>
      </c>
      <c r="P4">
        <v>1</v>
      </c>
      <c r="U4" t="s">
        <v>176</v>
      </c>
      <c r="V4" t="s">
        <v>177</v>
      </c>
      <c r="W4" t="s">
        <v>178</v>
      </c>
      <c r="X4" t="s">
        <v>68</v>
      </c>
      <c r="Y4" t="s">
        <v>27</v>
      </c>
      <c r="Z4" t="s">
        <v>28</v>
      </c>
      <c r="AA4" t="s">
        <v>153</v>
      </c>
      <c r="AB4" t="s">
        <v>100</v>
      </c>
      <c r="AC4">
        <v>1</v>
      </c>
      <c r="AD4">
        <v>1</v>
      </c>
      <c r="AF4">
        <v>1</v>
      </c>
      <c r="AK4" t="s">
        <v>179</v>
      </c>
      <c r="AL4" t="s">
        <v>180</v>
      </c>
      <c r="CI4" t="s">
        <v>30</v>
      </c>
    </row>
    <row r="5" spans="1:87" x14ac:dyDescent="0.25">
      <c r="A5">
        <v>104</v>
      </c>
      <c r="B5" t="s">
        <v>41</v>
      </c>
      <c r="C5" t="s">
        <v>181</v>
      </c>
      <c r="D5" t="s">
        <v>182</v>
      </c>
      <c r="F5" t="s">
        <v>151</v>
      </c>
      <c r="G5" t="s">
        <v>44</v>
      </c>
      <c r="H5" t="s">
        <v>45</v>
      </c>
      <c r="I5" t="s">
        <v>27</v>
      </c>
      <c r="J5" t="s">
        <v>28</v>
      </c>
      <c r="K5">
        <v>553456</v>
      </c>
      <c r="L5" t="s">
        <v>100</v>
      </c>
      <c r="U5" t="s">
        <v>183</v>
      </c>
      <c r="V5" t="s">
        <v>184</v>
      </c>
      <c r="W5" t="s">
        <v>42</v>
      </c>
      <c r="X5" t="s">
        <v>43</v>
      </c>
      <c r="Y5" t="s">
        <v>29</v>
      </c>
      <c r="Z5" t="s">
        <v>28</v>
      </c>
      <c r="AA5">
        <v>7000809</v>
      </c>
      <c r="AB5" t="s">
        <v>100</v>
      </c>
      <c r="AK5" t="s">
        <v>183</v>
      </c>
      <c r="AL5" t="s">
        <v>185</v>
      </c>
      <c r="CI5" t="s">
        <v>30</v>
      </c>
    </row>
    <row r="6" spans="1:87" x14ac:dyDescent="0.25">
      <c r="A6">
        <v>105</v>
      </c>
      <c r="B6" t="s">
        <v>186</v>
      </c>
      <c r="C6" t="s">
        <v>187</v>
      </c>
      <c r="D6" t="s">
        <v>188</v>
      </c>
      <c r="E6" t="s">
        <v>189</v>
      </c>
      <c r="F6" t="s">
        <v>151</v>
      </c>
      <c r="G6" t="s">
        <v>190</v>
      </c>
      <c r="H6" t="s">
        <v>191</v>
      </c>
      <c r="I6" t="s">
        <v>27</v>
      </c>
      <c r="J6" t="s">
        <v>28</v>
      </c>
      <c r="K6">
        <v>123456</v>
      </c>
      <c r="L6" t="s">
        <v>100</v>
      </c>
      <c r="U6" t="s">
        <v>192</v>
      </c>
      <c r="V6" t="s">
        <v>193</v>
      </c>
      <c r="W6" t="s">
        <v>194</v>
      </c>
      <c r="X6" t="s">
        <v>8</v>
      </c>
      <c r="Y6" t="s">
        <v>27</v>
      </c>
      <c r="Z6" t="s">
        <v>28</v>
      </c>
      <c r="AA6">
        <v>123456</v>
      </c>
      <c r="AB6" t="s">
        <v>100</v>
      </c>
      <c r="AK6" t="s">
        <v>195</v>
      </c>
      <c r="AL6" t="s">
        <v>196</v>
      </c>
      <c r="CI6" t="s">
        <v>30</v>
      </c>
    </row>
    <row r="7" spans="1:87" x14ac:dyDescent="0.25">
      <c r="A7">
        <v>106</v>
      </c>
      <c r="B7" t="s">
        <v>197</v>
      </c>
      <c r="C7" t="s">
        <v>198</v>
      </c>
      <c r="D7" t="s">
        <v>188</v>
      </c>
      <c r="F7" t="s">
        <v>151</v>
      </c>
      <c r="G7" t="s">
        <v>199</v>
      </c>
      <c r="H7" t="s">
        <v>60</v>
      </c>
      <c r="I7" t="s">
        <v>27</v>
      </c>
      <c r="J7" t="s">
        <v>28</v>
      </c>
      <c r="K7" t="s">
        <v>153</v>
      </c>
      <c r="L7" t="s">
        <v>100</v>
      </c>
      <c r="S7">
        <v>1</v>
      </c>
      <c r="U7" t="s">
        <v>200</v>
      </c>
      <c r="V7" t="s">
        <v>201</v>
      </c>
      <c r="W7" t="s">
        <v>202</v>
      </c>
      <c r="X7" t="s">
        <v>37</v>
      </c>
      <c r="Y7" t="s">
        <v>27</v>
      </c>
      <c r="Z7" t="s">
        <v>28</v>
      </c>
      <c r="AA7">
        <v>9502</v>
      </c>
      <c r="AB7" t="s">
        <v>100</v>
      </c>
      <c r="AI7">
        <v>1</v>
      </c>
      <c r="AK7" t="s">
        <v>203</v>
      </c>
      <c r="AL7" t="s">
        <v>204</v>
      </c>
      <c r="CI7" t="s">
        <v>30</v>
      </c>
    </row>
    <row r="8" spans="1:87" x14ac:dyDescent="0.25">
      <c r="A8">
        <v>107</v>
      </c>
      <c r="B8" t="s">
        <v>51</v>
      </c>
      <c r="C8" t="s">
        <v>205</v>
      </c>
      <c r="D8" t="s">
        <v>26</v>
      </c>
      <c r="F8" t="s">
        <v>151</v>
      </c>
      <c r="G8" t="s">
        <v>12</v>
      </c>
      <c r="H8" t="s">
        <v>13</v>
      </c>
      <c r="I8" t="s">
        <v>29</v>
      </c>
      <c r="J8" t="s">
        <v>28</v>
      </c>
      <c r="K8">
        <v>8631588</v>
      </c>
      <c r="L8" t="s">
        <v>100</v>
      </c>
      <c r="U8" t="s">
        <v>206</v>
      </c>
      <c r="V8" t="s">
        <v>207</v>
      </c>
      <c r="W8" t="s">
        <v>10</v>
      </c>
      <c r="X8" t="s">
        <v>11</v>
      </c>
      <c r="Y8" t="s">
        <v>27</v>
      </c>
      <c r="Z8" t="s">
        <v>28</v>
      </c>
      <c r="AA8">
        <v>8629750</v>
      </c>
      <c r="AB8" t="s">
        <v>100</v>
      </c>
      <c r="AK8" t="s">
        <v>206</v>
      </c>
      <c r="AL8" t="s">
        <v>208</v>
      </c>
      <c r="CI8" t="s">
        <v>30</v>
      </c>
    </row>
    <row r="9" spans="1:87" x14ac:dyDescent="0.25">
      <c r="A9">
        <v>108</v>
      </c>
      <c r="B9" t="s">
        <v>209</v>
      </c>
      <c r="C9" t="s">
        <v>210</v>
      </c>
      <c r="D9" t="s">
        <v>26</v>
      </c>
      <c r="F9" t="s">
        <v>151</v>
      </c>
      <c r="G9" t="s">
        <v>56</v>
      </c>
      <c r="H9" t="s">
        <v>7</v>
      </c>
      <c r="I9" t="s">
        <v>29</v>
      </c>
      <c r="J9" t="s">
        <v>28</v>
      </c>
      <c r="K9">
        <v>7260024</v>
      </c>
      <c r="L9" t="s">
        <v>100</v>
      </c>
      <c r="M9">
        <v>1</v>
      </c>
      <c r="O9">
        <v>1</v>
      </c>
      <c r="P9">
        <v>1</v>
      </c>
      <c r="U9" t="s">
        <v>211</v>
      </c>
      <c r="V9" t="s">
        <v>212</v>
      </c>
      <c r="W9" t="s">
        <v>55</v>
      </c>
      <c r="X9" t="s">
        <v>54</v>
      </c>
      <c r="Y9" t="s">
        <v>27</v>
      </c>
      <c r="Z9" t="s">
        <v>28</v>
      </c>
      <c r="AA9">
        <v>995886</v>
      </c>
      <c r="AB9" t="s">
        <v>100</v>
      </c>
      <c r="AE9">
        <v>1</v>
      </c>
      <c r="AK9" t="s">
        <v>211</v>
      </c>
      <c r="AL9" t="s">
        <v>213</v>
      </c>
      <c r="CI9" t="s">
        <v>30</v>
      </c>
    </row>
    <row r="10" spans="1:87" x14ac:dyDescent="0.25">
      <c r="A10">
        <v>109</v>
      </c>
      <c r="B10" t="s">
        <v>214</v>
      </c>
      <c r="C10" t="s">
        <v>215</v>
      </c>
      <c r="D10" t="s">
        <v>31</v>
      </c>
      <c r="E10" t="s">
        <v>216</v>
      </c>
      <c r="F10" t="s">
        <v>151</v>
      </c>
      <c r="G10" t="s">
        <v>217</v>
      </c>
      <c r="H10" t="s">
        <v>218</v>
      </c>
      <c r="I10" t="s">
        <v>29</v>
      </c>
      <c r="J10" t="s">
        <v>66</v>
      </c>
      <c r="K10">
        <v>7204581</v>
      </c>
      <c r="L10" t="s">
        <v>100</v>
      </c>
      <c r="P10">
        <v>1</v>
      </c>
      <c r="U10" t="s">
        <v>219</v>
      </c>
      <c r="V10" t="s">
        <v>220</v>
      </c>
      <c r="W10" t="s">
        <v>217</v>
      </c>
      <c r="X10" t="s">
        <v>221</v>
      </c>
      <c r="Y10" t="s">
        <v>27</v>
      </c>
      <c r="Z10" t="s">
        <v>66</v>
      </c>
      <c r="AA10">
        <v>1409461</v>
      </c>
      <c r="AB10" t="s">
        <v>100</v>
      </c>
      <c r="AF10">
        <v>1</v>
      </c>
      <c r="AK10" t="s">
        <v>219</v>
      </c>
      <c r="AL10" t="s">
        <v>222</v>
      </c>
      <c r="CI10" t="s">
        <v>17</v>
      </c>
    </row>
    <row r="11" spans="1:87" x14ac:dyDescent="0.25">
      <c r="A11">
        <v>110</v>
      </c>
      <c r="B11" t="s">
        <v>223</v>
      </c>
      <c r="C11" t="s">
        <v>224</v>
      </c>
      <c r="D11" t="s">
        <v>31</v>
      </c>
      <c r="F11" t="s">
        <v>151</v>
      </c>
      <c r="G11" t="s">
        <v>225</v>
      </c>
      <c r="H11" t="s">
        <v>226</v>
      </c>
      <c r="I11" t="s">
        <v>27</v>
      </c>
      <c r="J11" t="s">
        <v>28</v>
      </c>
      <c r="K11">
        <v>7210130</v>
      </c>
      <c r="L11" t="s">
        <v>100</v>
      </c>
      <c r="U11" t="s">
        <v>227</v>
      </c>
      <c r="V11" t="s">
        <v>228</v>
      </c>
      <c r="W11" t="s">
        <v>229</v>
      </c>
      <c r="X11" t="s">
        <v>230</v>
      </c>
      <c r="Y11" t="s">
        <v>29</v>
      </c>
      <c r="Z11" t="s">
        <v>28</v>
      </c>
      <c r="AA11">
        <v>7210115</v>
      </c>
      <c r="AB11" t="s">
        <v>100</v>
      </c>
      <c r="AK11" t="s">
        <v>227</v>
      </c>
      <c r="AL11" t="s">
        <v>231</v>
      </c>
      <c r="CI11" t="s">
        <v>30</v>
      </c>
    </row>
    <row r="12" spans="1:87" x14ac:dyDescent="0.25">
      <c r="A12">
        <v>111</v>
      </c>
      <c r="B12" t="s">
        <v>232</v>
      </c>
      <c r="C12" t="s">
        <v>233</v>
      </c>
      <c r="D12" t="s">
        <v>234</v>
      </c>
      <c r="F12" t="s">
        <v>235</v>
      </c>
      <c r="G12" t="s">
        <v>236</v>
      </c>
      <c r="H12" t="s">
        <v>37</v>
      </c>
      <c r="I12" t="s">
        <v>27</v>
      </c>
      <c r="J12" t="s">
        <v>28</v>
      </c>
      <c r="K12">
        <v>8667980</v>
      </c>
      <c r="L12" t="s">
        <v>100</v>
      </c>
      <c r="R12">
        <v>1</v>
      </c>
      <c r="U12" t="s">
        <v>237</v>
      </c>
      <c r="V12" t="s">
        <v>238</v>
      </c>
      <c r="W12" t="s">
        <v>239</v>
      </c>
      <c r="X12" t="s">
        <v>37</v>
      </c>
      <c r="Y12" t="s">
        <v>27</v>
      </c>
      <c r="Z12" t="s">
        <v>28</v>
      </c>
      <c r="AA12" t="s">
        <v>153</v>
      </c>
      <c r="AB12" t="s">
        <v>100</v>
      </c>
      <c r="AH12">
        <v>1</v>
      </c>
      <c r="AK12" t="s">
        <v>240</v>
      </c>
      <c r="AL12" t="s">
        <v>241</v>
      </c>
      <c r="CI12" t="s">
        <v>30</v>
      </c>
    </row>
    <row r="13" spans="1:87" x14ac:dyDescent="0.25">
      <c r="A13">
        <v>112</v>
      </c>
      <c r="B13" t="s">
        <v>242</v>
      </c>
      <c r="C13" t="s">
        <v>243</v>
      </c>
      <c r="D13" t="s">
        <v>40</v>
      </c>
      <c r="F13" t="s">
        <v>151</v>
      </c>
      <c r="G13" t="s">
        <v>244</v>
      </c>
      <c r="H13" t="s">
        <v>37</v>
      </c>
      <c r="I13" t="s">
        <v>27</v>
      </c>
      <c r="J13" t="s">
        <v>28</v>
      </c>
      <c r="K13" t="s">
        <v>153</v>
      </c>
      <c r="L13" t="s">
        <v>100</v>
      </c>
      <c r="O13">
        <v>1</v>
      </c>
      <c r="U13" t="s">
        <v>245</v>
      </c>
      <c r="V13" t="s">
        <v>246</v>
      </c>
      <c r="W13" t="s">
        <v>247</v>
      </c>
      <c r="X13" t="s">
        <v>60</v>
      </c>
      <c r="Y13" t="s">
        <v>27</v>
      </c>
      <c r="Z13" t="s">
        <v>28</v>
      </c>
      <c r="AA13" t="s">
        <v>153</v>
      </c>
      <c r="AB13" t="s">
        <v>100</v>
      </c>
      <c r="AE13">
        <v>1</v>
      </c>
      <c r="AK13" t="s">
        <v>248</v>
      </c>
      <c r="AL13" t="s">
        <v>249</v>
      </c>
      <c r="CI13" t="s">
        <v>30</v>
      </c>
    </row>
    <row r="14" spans="1:87" x14ac:dyDescent="0.25">
      <c r="A14">
        <v>113</v>
      </c>
      <c r="B14" t="s">
        <v>250</v>
      </c>
      <c r="C14" t="s">
        <v>251</v>
      </c>
      <c r="D14" t="s">
        <v>163</v>
      </c>
      <c r="F14" t="s">
        <v>235</v>
      </c>
      <c r="G14" t="s">
        <v>252</v>
      </c>
      <c r="H14" t="s">
        <v>253</v>
      </c>
      <c r="I14" t="s">
        <v>29</v>
      </c>
      <c r="J14" t="s">
        <v>28</v>
      </c>
      <c r="K14">
        <v>2129235</v>
      </c>
      <c r="L14" t="s">
        <v>100</v>
      </c>
      <c r="U14" t="s">
        <v>254</v>
      </c>
      <c r="V14" t="s">
        <v>255</v>
      </c>
      <c r="W14" t="s">
        <v>256</v>
      </c>
      <c r="X14" t="s">
        <v>39</v>
      </c>
      <c r="Y14" t="s">
        <v>27</v>
      </c>
      <c r="Z14" t="s">
        <v>28</v>
      </c>
      <c r="AA14">
        <v>995804</v>
      </c>
      <c r="AB14" t="s">
        <v>100</v>
      </c>
      <c r="AK14" t="s">
        <v>257</v>
      </c>
      <c r="AL14" t="s">
        <v>258</v>
      </c>
      <c r="CI14" t="s">
        <v>30</v>
      </c>
    </row>
    <row r="15" spans="1:87" x14ac:dyDescent="0.25">
      <c r="A15">
        <v>114</v>
      </c>
      <c r="B15" t="s">
        <v>259</v>
      </c>
      <c r="C15" t="s">
        <v>260</v>
      </c>
      <c r="D15" t="s">
        <v>234</v>
      </c>
      <c r="F15" t="s">
        <v>235</v>
      </c>
      <c r="G15" t="s">
        <v>261</v>
      </c>
      <c r="H15" t="s">
        <v>50</v>
      </c>
      <c r="I15" t="s">
        <v>27</v>
      </c>
      <c r="J15" t="s">
        <v>28</v>
      </c>
      <c r="K15" t="s">
        <v>153</v>
      </c>
      <c r="L15" t="s">
        <v>100</v>
      </c>
      <c r="P15">
        <v>1</v>
      </c>
      <c r="U15" t="s">
        <v>262</v>
      </c>
      <c r="V15" t="s">
        <v>263</v>
      </c>
      <c r="W15" t="s">
        <v>264</v>
      </c>
      <c r="X15" t="s">
        <v>9</v>
      </c>
      <c r="Y15" t="s">
        <v>27</v>
      </c>
      <c r="Z15" t="s">
        <v>28</v>
      </c>
      <c r="AA15">
        <v>7205023</v>
      </c>
      <c r="AB15" t="s">
        <v>100</v>
      </c>
      <c r="AF15">
        <v>1</v>
      </c>
      <c r="AK15" t="s">
        <v>265</v>
      </c>
      <c r="AL15" t="s">
        <v>266</v>
      </c>
      <c r="CI15" t="s">
        <v>30</v>
      </c>
    </row>
    <row r="16" spans="1:87" x14ac:dyDescent="0.25">
      <c r="A16">
        <v>115</v>
      </c>
      <c r="B16" t="s">
        <v>267</v>
      </c>
      <c r="C16" t="s">
        <v>268</v>
      </c>
      <c r="D16" t="s">
        <v>269</v>
      </c>
      <c r="F16" t="s">
        <v>151</v>
      </c>
      <c r="G16" t="s">
        <v>270</v>
      </c>
      <c r="H16" t="s">
        <v>271</v>
      </c>
      <c r="I16" t="s">
        <v>29</v>
      </c>
      <c r="J16" t="s">
        <v>28</v>
      </c>
      <c r="K16">
        <v>232535</v>
      </c>
      <c r="L16" t="s">
        <v>100</v>
      </c>
      <c r="U16" t="s">
        <v>272</v>
      </c>
      <c r="V16" t="s">
        <v>273</v>
      </c>
      <c r="W16" t="s">
        <v>274</v>
      </c>
      <c r="X16" t="s">
        <v>275</v>
      </c>
      <c r="Y16" t="s">
        <v>29</v>
      </c>
      <c r="Z16" t="s">
        <v>28</v>
      </c>
      <c r="AA16">
        <v>682688</v>
      </c>
      <c r="AB16" t="s">
        <v>100</v>
      </c>
      <c r="AK16" t="s">
        <v>276</v>
      </c>
      <c r="AL16" t="s">
        <v>277</v>
      </c>
      <c r="CI16" t="s">
        <v>30</v>
      </c>
    </row>
    <row r="17" spans="1:87" x14ac:dyDescent="0.25">
      <c r="A17">
        <v>116</v>
      </c>
      <c r="B17" t="s">
        <v>278</v>
      </c>
      <c r="C17" t="s">
        <v>279</v>
      </c>
      <c r="D17" t="s">
        <v>280</v>
      </c>
      <c r="F17" t="s">
        <v>151</v>
      </c>
      <c r="G17" t="s">
        <v>281</v>
      </c>
      <c r="H17" t="s">
        <v>282</v>
      </c>
      <c r="I17" t="s">
        <v>27</v>
      </c>
      <c r="J17" t="s">
        <v>28</v>
      </c>
      <c r="K17">
        <v>981802</v>
      </c>
      <c r="L17" t="s">
        <v>283</v>
      </c>
      <c r="P17">
        <v>1</v>
      </c>
      <c r="U17" t="s">
        <v>284</v>
      </c>
      <c r="V17" t="s">
        <v>285</v>
      </c>
      <c r="W17" t="s">
        <v>39</v>
      </c>
      <c r="X17" t="s">
        <v>37</v>
      </c>
      <c r="Y17" t="s">
        <v>27</v>
      </c>
      <c r="Z17" t="s">
        <v>28</v>
      </c>
      <c r="AA17">
        <v>897390</v>
      </c>
      <c r="AB17" t="s">
        <v>283</v>
      </c>
      <c r="AF17">
        <v>1</v>
      </c>
      <c r="AK17" t="s">
        <v>286</v>
      </c>
      <c r="AL17" t="s">
        <v>287</v>
      </c>
      <c r="CI17" t="s">
        <v>30</v>
      </c>
    </row>
    <row r="18" spans="1:87" x14ac:dyDescent="0.25">
      <c r="A18">
        <v>117</v>
      </c>
      <c r="B18" t="s">
        <v>288</v>
      </c>
      <c r="C18" t="s">
        <v>289</v>
      </c>
      <c r="D18" t="s">
        <v>290</v>
      </c>
      <c r="F18" t="s">
        <v>151</v>
      </c>
      <c r="G18" t="s">
        <v>291</v>
      </c>
      <c r="H18" t="s">
        <v>292</v>
      </c>
      <c r="I18" t="s">
        <v>29</v>
      </c>
      <c r="J18" t="s">
        <v>28</v>
      </c>
      <c r="K18" t="s">
        <v>153</v>
      </c>
      <c r="L18" t="s">
        <v>100</v>
      </c>
      <c r="U18" t="s">
        <v>293</v>
      </c>
      <c r="V18" t="s">
        <v>294</v>
      </c>
      <c r="W18" t="s">
        <v>295</v>
      </c>
      <c r="X18" t="s">
        <v>296</v>
      </c>
      <c r="Y18" t="s">
        <v>27</v>
      </c>
      <c r="Z18" t="s">
        <v>28</v>
      </c>
      <c r="AA18" t="s">
        <v>153</v>
      </c>
      <c r="AB18" t="s">
        <v>100</v>
      </c>
      <c r="AK18" t="s">
        <v>293</v>
      </c>
      <c r="AL18" t="s">
        <v>297</v>
      </c>
      <c r="CI18" t="s">
        <v>30</v>
      </c>
    </row>
    <row r="19" spans="1:87" x14ac:dyDescent="0.25">
      <c r="A19">
        <v>118</v>
      </c>
      <c r="B19" t="s">
        <v>298</v>
      </c>
      <c r="C19" t="s">
        <v>299</v>
      </c>
      <c r="D19" t="s">
        <v>38</v>
      </c>
      <c r="F19" t="s">
        <v>151</v>
      </c>
      <c r="G19" t="s">
        <v>300</v>
      </c>
      <c r="H19" t="s">
        <v>6</v>
      </c>
      <c r="I19" t="s">
        <v>29</v>
      </c>
      <c r="J19" t="s">
        <v>28</v>
      </c>
      <c r="K19">
        <v>8667517</v>
      </c>
      <c r="L19" t="s">
        <v>100</v>
      </c>
      <c r="U19" t="s">
        <v>301</v>
      </c>
      <c r="V19" t="s">
        <v>302</v>
      </c>
      <c r="W19" t="s">
        <v>303</v>
      </c>
      <c r="X19" t="s">
        <v>304</v>
      </c>
      <c r="Y19" t="s">
        <v>29</v>
      </c>
      <c r="Z19" t="s">
        <v>28</v>
      </c>
      <c r="AA19" t="s">
        <v>153</v>
      </c>
      <c r="AB19" t="s">
        <v>100</v>
      </c>
      <c r="AK19" t="s">
        <v>305</v>
      </c>
      <c r="AL19" t="s">
        <v>306</v>
      </c>
      <c r="CI19" t="s">
        <v>30</v>
      </c>
    </row>
    <row r="20" spans="1:87" x14ac:dyDescent="0.25">
      <c r="A20">
        <v>119</v>
      </c>
      <c r="B20" t="s">
        <v>307</v>
      </c>
      <c r="C20" t="s">
        <v>308</v>
      </c>
      <c r="D20" t="s">
        <v>40</v>
      </c>
      <c r="F20" t="s">
        <v>151</v>
      </c>
      <c r="G20" t="s">
        <v>309</v>
      </c>
      <c r="H20" t="s">
        <v>310</v>
      </c>
      <c r="I20" t="s">
        <v>27</v>
      </c>
      <c r="J20" t="s">
        <v>28</v>
      </c>
      <c r="K20">
        <v>8656683</v>
      </c>
      <c r="L20" t="s">
        <v>100</v>
      </c>
      <c r="M20">
        <v>1</v>
      </c>
      <c r="N20">
        <v>1</v>
      </c>
      <c r="P20">
        <v>1</v>
      </c>
      <c r="U20" t="s">
        <v>311</v>
      </c>
      <c r="V20" t="s">
        <v>312</v>
      </c>
      <c r="W20" t="s">
        <v>313</v>
      </c>
      <c r="X20" t="s">
        <v>67</v>
      </c>
      <c r="Y20" t="s">
        <v>27</v>
      </c>
      <c r="Z20" t="s">
        <v>28</v>
      </c>
      <c r="AA20">
        <v>8656689</v>
      </c>
      <c r="AB20" t="s">
        <v>100</v>
      </c>
      <c r="AC20">
        <v>1</v>
      </c>
      <c r="AD20">
        <v>1</v>
      </c>
      <c r="AF20">
        <v>1</v>
      </c>
      <c r="AK20" t="s">
        <v>314</v>
      </c>
      <c r="AL20" t="s">
        <v>315</v>
      </c>
      <c r="CI20" t="s">
        <v>30</v>
      </c>
    </row>
    <row r="21" spans="1:87" x14ac:dyDescent="0.25">
      <c r="A21">
        <v>120</v>
      </c>
      <c r="B21" t="s">
        <v>316</v>
      </c>
      <c r="C21" t="s">
        <v>317</v>
      </c>
      <c r="D21" t="s">
        <v>36</v>
      </c>
      <c r="F21" t="s">
        <v>151</v>
      </c>
      <c r="G21" t="s">
        <v>64</v>
      </c>
      <c r="H21" t="s">
        <v>65</v>
      </c>
      <c r="I21" t="s">
        <v>29</v>
      </c>
      <c r="J21" t="s">
        <v>28</v>
      </c>
      <c r="K21" t="s">
        <v>153</v>
      </c>
      <c r="L21" t="s">
        <v>100</v>
      </c>
      <c r="U21" t="s">
        <v>318</v>
      </c>
      <c r="V21" t="s">
        <v>319</v>
      </c>
      <c r="W21" t="s">
        <v>59</v>
      </c>
      <c r="X21" t="s">
        <v>253</v>
      </c>
      <c r="Y21" t="s">
        <v>29</v>
      </c>
      <c r="Z21" t="s">
        <v>28</v>
      </c>
      <c r="AA21" t="s">
        <v>153</v>
      </c>
      <c r="AB21" t="s">
        <v>100</v>
      </c>
      <c r="AK21" t="s">
        <v>320</v>
      </c>
      <c r="AL21" t="s">
        <v>321</v>
      </c>
      <c r="CI21" t="s">
        <v>30</v>
      </c>
    </row>
    <row r="22" spans="1:87" x14ac:dyDescent="0.25">
      <c r="A22">
        <v>121</v>
      </c>
      <c r="B22" t="s">
        <v>322</v>
      </c>
      <c r="C22" t="s">
        <v>323</v>
      </c>
      <c r="D22" t="s">
        <v>36</v>
      </c>
      <c r="F22" t="s">
        <v>151</v>
      </c>
      <c r="G22" t="s">
        <v>324</v>
      </c>
      <c r="H22" t="s">
        <v>325</v>
      </c>
      <c r="I22" t="s">
        <v>29</v>
      </c>
      <c r="J22" t="s">
        <v>28</v>
      </c>
      <c r="K22">
        <v>7200327</v>
      </c>
      <c r="L22" t="s">
        <v>100</v>
      </c>
      <c r="U22" t="s">
        <v>326</v>
      </c>
      <c r="V22" t="s">
        <v>327</v>
      </c>
      <c r="W22" t="s">
        <v>328</v>
      </c>
      <c r="X22" t="s">
        <v>329</v>
      </c>
      <c r="Y22" t="s">
        <v>29</v>
      </c>
      <c r="Z22" t="s">
        <v>28</v>
      </c>
      <c r="AA22" t="s">
        <v>153</v>
      </c>
      <c r="AB22" t="s">
        <v>100</v>
      </c>
      <c r="AK22" t="s">
        <v>330</v>
      </c>
      <c r="AL22" t="s">
        <v>331</v>
      </c>
      <c r="CI22" t="s">
        <v>30</v>
      </c>
    </row>
    <row r="23" spans="1:87" x14ac:dyDescent="0.25">
      <c r="A23">
        <v>122</v>
      </c>
      <c r="B23" t="s">
        <v>52</v>
      </c>
      <c r="C23" t="s">
        <v>332</v>
      </c>
      <c r="D23" t="s">
        <v>333</v>
      </c>
      <c r="E23" t="s">
        <v>334</v>
      </c>
      <c r="F23" t="s">
        <v>151</v>
      </c>
      <c r="G23" t="s">
        <v>53</v>
      </c>
      <c r="H23" t="s">
        <v>49</v>
      </c>
      <c r="I23" t="s">
        <v>29</v>
      </c>
      <c r="J23" t="s">
        <v>28</v>
      </c>
      <c r="K23">
        <v>8260628</v>
      </c>
      <c r="L23" t="s">
        <v>100</v>
      </c>
      <c r="M23">
        <v>1</v>
      </c>
      <c r="O23">
        <v>1</v>
      </c>
      <c r="P23">
        <v>1</v>
      </c>
      <c r="U23" t="s">
        <v>335</v>
      </c>
      <c r="V23" t="s">
        <v>336</v>
      </c>
      <c r="W23" t="s">
        <v>35</v>
      </c>
      <c r="X23" t="s">
        <v>34</v>
      </c>
      <c r="Y23" t="s">
        <v>29</v>
      </c>
      <c r="Z23" t="s">
        <v>28</v>
      </c>
      <c r="AA23">
        <v>889300</v>
      </c>
      <c r="AB23" t="s">
        <v>100</v>
      </c>
      <c r="AC23">
        <v>1</v>
      </c>
      <c r="AE23">
        <v>1</v>
      </c>
      <c r="AF23">
        <v>1</v>
      </c>
      <c r="AK23" t="s">
        <v>337</v>
      </c>
      <c r="AL23" t="s">
        <v>338</v>
      </c>
      <c r="CI23" t="s">
        <v>17</v>
      </c>
    </row>
    <row r="24" spans="1:87" x14ac:dyDescent="0.25">
      <c r="A24">
        <v>123</v>
      </c>
      <c r="B24" t="s">
        <v>339</v>
      </c>
      <c r="C24" t="s">
        <v>340</v>
      </c>
      <c r="D24" t="s">
        <v>40</v>
      </c>
      <c r="F24" t="s">
        <v>151</v>
      </c>
      <c r="G24" t="s">
        <v>341</v>
      </c>
      <c r="H24" t="s">
        <v>46</v>
      </c>
      <c r="I24" t="s">
        <v>27</v>
      </c>
      <c r="J24" t="s">
        <v>28</v>
      </c>
      <c r="K24">
        <v>7260016</v>
      </c>
      <c r="L24" t="s">
        <v>166</v>
      </c>
      <c r="U24" t="s">
        <v>342</v>
      </c>
      <c r="V24" t="s">
        <v>343</v>
      </c>
      <c r="W24" t="s">
        <v>344</v>
      </c>
      <c r="X24" t="s">
        <v>345</v>
      </c>
      <c r="Y24" t="s">
        <v>27</v>
      </c>
      <c r="Z24" t="s">
        <v>28</v>
      </c>
      <c r="AA24">
        <v>682339</v>
      </c>
      <c r="AB24" t="s">
        <v>100</v>
      </c>
      <c r="AK24" t="s">
        <v>346</v>
      </c>
      <c r="AL24" t="s">
        <v>347</v>
      </c>
      <c r="CI24" t="s">
        <v>17</v>
      </c>
    </row>
    <row r="25" spans="1:87" x14ac:dyDescent="0.25">
      <c r="A25">
        <v>124</v>
      </c>
      <c r="B25" t="s">
        <v>348</v>
      </c>
      <c r="C25" t="s">
        <v>349</v>
      </c>
      <c r="D25" t="s">
        <v>40</v>
      </c>
      <c r="F25" t="s">
        <v>151</v>
      </c>
      <c r="G25" t="s">
        <v>350</v>
      </c>
      <c r="H25" t="s">
        <v>9</v>
      </c>
      <c r="I25" t="s">
        <v>27</v>
      </c>
      <c r="J25" t="s">
        <v>28</v>
      </c>
      <c r="K25" t="s">
        <v>153</v>
      </c>
      <c r="L25" t="s">
        <v>100</v>
      </c>
      <c r="M25">
        <v>1</v>
      </c>
      <c r="N25">
        <v>1</v>
      </c>
      <c r="P25">
        <v>1</v>
      </c>
      <c r="U25" t="s">
        <v>351</v>
      </c>
      <c r="V25" t="s">
        <v>352</v>
      </c>
      <c r="W25" t="s">
        <v>353</v>
      </c>
      <c r="X25" t="s">
        <v>354</v>
      </c>
      <c r="Y25" t="s">
        <v>27</v>
      </c>
      <c r="Z25" t="s">
        <v>28</v>
      </c>
      <c r="AA25" t="s">
        <v>153</v>
      </c>
      <c r="AB25" t="s">
        <v>100</v>
      </c>
      <c r="AC25">
        <v>1</v>
      </c>
      <c r="AD25">
        <v>1</v>
      </c>
      <c r="AF25">
        <v>1</v>
      </c>
      <c r="AK25" t="s">
        <v>355</v>
      </c>
      <c r="AL25" t="s">
        <v>356</v>
      </c>
      <c r="CI25" t="s">
        <v>30</v>
      </c>
    </row>
    <row r="26" spans="1:87" x14ac:dyDescent="0.25">
      <c r="A26">
        <v>125</v>
      </c>
      <c r="B26" t="s">
        <v>357</v>
      </c>
      <c r="C26" t="s">
        <v>358</v>
      </c>
      <c r="D26" t="s">
        <v>269</v>
      </c>
      <c r="E26" t="s">
        <v>359</v>
      </c>
      <c r="F26" t="s">
        <v>151</v>
      </c>
      <c r="G26" t="s">
        <v>360</v>
      </c>
      <c r="H26" t="s">
        <v>58</v>
      </c>
      <c r="I26" t="s">
        <v>29</v>
      </c>
      <c r="J26" t="s">
        <v>28</v>
      </c>
      <c r="K26">
        <v>0</v>
      </c>
      <c r="L26" t="s">
        <v>100</v>
      </c>
      <c r="U26" t="s">
        <v>361</v>
      </c>
      <c r="V26" t="s">
        <v>362</v>
      </c>
      <c r="W26" t="s">
        <v>363</v>
      </c>
      <c r="X26" t="s">
        <v>364</v>
      </c>
      <c r="Y26" t="s">
        <v>29</v>
      </c>
      <c r="Z26" t="s">
        <v>28</v>
      </c>
      <c r="AA26">
        <v>0</v>
      </c>
      <c r="AB26" t="s">
        <v>100</v>
      </c>
      <c r="AK26" t="s">
        <v>365</v>
      </c>
      <c r="AL26" t="s">
        <v>366</v>
      </c>
      <c r="CI26" t="s">
        <v>17</v>
      </c>
    </row>
    <row r="27" spans="1:87" x14ac:dyDescent="0.25">
      <c r="A27">
        <v>126</v>
      </c>
      <c r="B27" t="s">
        <v>367</v>
      </c>
      <c r="C27" t="s">
        <v>368</v>
      </c>
      <c r="D27" t="s">
        <v>26</v>
      </c>
      <c r="F27" t="s">
        <v>151</v>
      </c>
      <c r="G27" t="s">
        <v>369</v>
      </c>
      <c r="H27" t="s">
        <v>370</v>
      </c>
      <c r="I27" t="s">
        <v>29</v>
      </c>
      <c r="J27" t="s">
        <v>66</v>
      </c>
      <c r="K27" t="s">
        <v>153</v>
      </c>
      <c r="L27" t="s">
        <v>100</v>
      </c>
      <c r="N27">
        <v>1</v>
      </c>
      <c r="P27">
        <v>1</v>
      </c>
      <c r="S27">
        <v>1</v>
      </c>
      <c r="U27" t="s">
        <v>371</v>
      </c>
      <c r="V27" t="s">
        <v>372</v>
      </c>
      <c r="W27" t="s">
        <v>373</v>
      </c>
      <c r="X27" t="s">
        <v>45</v>
      </c>
      <c r="Y27" t="s">
        <v>27</v>
      </c>
      <c r="Z27" t="s">
        <v>66</v>
      </c>
      <c r="AA27" t="s">
        <v>153</v>
      </c>
      <c r="AB27" t="s">
        <v>283</v>
      </c>
      <c r="AE27">
        <v>1</v>
      </c>
      <c r="AF27">
        <v>1</v>
      </c>
      <c r="AI27">
        <v>1</v>
      </c>
      <c r="AK27" t="s">
        <v>371</v>
      </c>
      <c r="AL27" t="s">
        <v>374</v>
      </c>
      <c r="CI27" t="s">
        <v>17</v>
      </c>
    </row>
    <row r="28" spans="1:87" x14ac:dyDescent="0.25">
      <c r="A28">
        <v>127</v>
      </c>
      <c r="B28" t="s">
        <v>382</v>
      </c>
      <c r="C28" t="s">
        <v>383</v>
      </c>
      <c r="D28" t="s">
        <v>40</v>
      </c>
      <c r="F28" t="s">
        <v>151</v>
      </c>
      <c r="G28" t="s">
        <v>384</v>
      </c>
      <c r="H28" t="s">
        <v>37</v>
      </c>
      <c r="I28" t="s">
        <v>27</v>
      </c>
      <c r="J28" t="s">
        <v>28</v>
      </c>
      <c r="K28">
        <v>8636191</v>
      </c>
      <c r="L28" t="s">
        <v>166</v>
      </c>
      <c r="O28">
        <v>1</v>
      </c>
      <c r="P28">
        <v>1</v>
      </c>
      <c r="Q28">
        <v>1</v>
      </c>
      <c r="U28" t="s">
        <v>385</v>
      </c>
      <c r="V28" t="s">
        <v>386</v>
      </c>
      <c r="W28" t="s">
        <v>387</v>
      </c>
      <c r="X28" t="s">
        <v>57</v>
      </c>
      <c r="Y28" t="s">
        <v>27</v>
      </c>
      <c r="Z28" t="s">
        <v>28</v>
      </c>
      <c r="AA28" t="s">
        <v>153</v>
      </c>
      <c r="AB28" t="s">
        <v>154</v>
      </c>
      <c r="AE28">
        <v>1</v>
      </c>
      <c r="AF28">
        <v>1</v>
      </c>
      <c r="AG28">
        <v>1</v>
      </c>
      <c r="AK28" t="s">
        <v>388</v>
      </c>
      <c r="AL28" t="s">
        <v>389</v>
      </c>
      <c r="CI28" t="s">
        <v>30</v>
      </c>
    </row>
    <row r="29" spans="1:87" x14ac:dyDescent="0.25">
      <c r="A29">
        <v>128</v>
      </c>
      <c r="B29" t="s">
        <v>390</v>
      </c>
      <c r="C29" t="s">
        <v>391</v>
      </c>
      <c r="D29" t="s">
        <v>47</v>
      </c>
      <c r="F29" t="s">
        <v>151</v>
      </c>
      <c r="G29" t="s">
        <v>392</v>
      </c>
      <c r="H29" t="s">
        <v>61</v>
      </c>
      <c r="I29" t="s">
        <v>27</v>
      </c>
      <c r="J29" t="s">
        <v>28</v>
      </c>
      <c r="K29">
        <v>515083</v>
      </c>
      <c r="L29" t="s">
        <v>100</v>
      </c>
      <c r="U29" t="s">
        <v>393</v>
      </c>
      <c r="V29" t="s">
        <v>394</v>
      </c>
      <c r="W29" t="s">
        <v>395</v>
      </c>
      <c r="X29" t="s">
        <v>67</v>
      </c>
      <c r="Y29" t="s">
        <v>27</v>
      </c>
      <c r="Z29" t="s">
        <v>28</v>
      </c>
      <c r="AA29">
        <v>888647</v>
      </c>
      <c r="AB29" t="s">
        <v>100</v>
      </c>
      <c r="AK29" t="s">
        <v>396</v>
      </c>
      <c r="AL29" t="s">
        <v>397</v>
      </c>
      <c r="CI29" t="s">
        <v>30</v>
      </c>
    </row>
    <row r="30" spans="1:87" x14ac:dyDescent="0.25">
      <c r="A30">
        <v>129</v>
      </c>
      <c r="B30" t="s">
        <v>398</v>
      </c>
      <c r="C30" t="s">
        <v>399</v>
      </c>
      <c r="D30" t="s">
        <v>47</v>
      </c>
      <c r="F30" t="s">
        <v>151</v>
      </c>
      <c r="G30" t="s">
        <v>400</v>
      </c>
      <c r="H30" t="s">
        <v>67</v>
      </c>
      <c r="I30" t="s">
        <v>27</v>
      </c>
      <c r="J30" t="s">
        <v>28</v>
      </c>
      <c r="K30">
        <v>887163</v>
      </c>
      <c r="L30" t="s">
        <v>100</v>
      </c>
      <c r="U30" t="s">
        <v>401</v>
      </c>
      <c r="V30" t="s">
        <v>402</v>
      </c>
      <c r="W30" t="s">
        <v>403</v>
      </c>
      <c r="X30" t="s">
        <v>70</v>
      </c>
      <c r="Y30" t="s">
        <v>27</v>
      </c>
      <c r="Z30" t="s">
        <v>28</v>
      </c>
      <c r="AA30">
        <v>920673</v>
      </c>
      <c r="AB30" t="s">
        <v>100</v>
      </c>
      <c r="AK30" t="s">
        <v>404</v>
      </c>
      <c r="AL30" t="s">
        <v>405</v>
      </c>
      <c r="CI30" t="s">
        <v>30</v>
      </c>
    </row>
    <row r="31" spans="1:87" x14ac:dyDescent="0.25">
      <c r="A31">
        <v>130</v>
      </c>
      <c r="B31" t="s">
        <v>406</v>
      </c>
      <c r="C31" t="s">
        <v>407</v>
      </c>
      <c r="D31" t="s">
        <v>163</v>
      </c>
      <c r="F31" t="s">
        <v>151</v>
      </c>
      <c r="G31" t="s">
        <v>408</v>
      </c>
      <c r="H31" t="s">
        <v>409</v>
      </c>
      <c r="I31" t="s">
        <v>29</v>
      </c>
      <c r="J31" t="s">
        <v>28</v>
      </c>
      <c r="K31" t="s">
        <v>153</v>
      </c>
      <c r="L31" t="s">
        <v>100</v>
      </c>
      <c r="Q31">
        <v>1</v>
      </c>
      <c r="R31">
        <v>1</v>
      </c>
      <c r="U31" t="s">
        <v>410</v>
      </c>
      <c r="V31" t="s">
        <v>411</v>
      </c>
      <c r="W31" t="s">
        <v>412</v>
      </c>
      <c r="X31" t="s">
        <v>413</v>
      </c>
      <c r="Y31" t="s">
        <v>27</v>
      </c>
      <c r="Z31" t="s">
        <v>28</v>
      </c>
      <c r="AA31">
        <v>8303052</v>
      </c>
      <c r="AB31" t="s">
        <v>100</v>
      </c>
      <c r="AG31">
        <v>1</v>
      </c>
      <c r="AI31">
        <v>1</v>
      </c>
      <c r="AK31" t="s">
        <v>410</v>
      </c>
      <c r="AL31" t="s">
        <v>414</v>
      </c>
      <c r="CI31" t="s">
        <v>30</v>
      </c>
    </row>
    <row r="32" spans="1:87" x14ac:dyDescent="0.25">
      <c r="A32">
        <v>131</v>
      </c>
      <c r="B32" t="s">
        <v>415</v>
      </c>
      <c r="C32" t="s">
        <v>416</v>
      </c>
      <c r="D32" t="s">
        <v>182</v>
      </c>
      <c r="F32" t="s">
        <v>151</v>
      </c>
      <c r="G32" t="s">
        <v>417</v>
      </c>
      <c r="H32" t="s">
        <v>310</v>
      </c>
      <c r="I32" t="s">
        <v>27</v>
      </c>
      <c r="J32" t="s">
        <v>28</v>
      </c>
      <c r="K32" t="s">
        <v>153</v>
      </c>
      <c r="L32" t="s">
        <v>100</v>
      </c>
      <c r="Q32">
        <v>1</v>
      </c>
      <c r="T32">
        <v>1</v>
      </c>
      <c r="U32" t="s">
        <v>418</v>
      </c>
      <c r="V32" t="s">
        <v>419</v>
      </c>
      <c r="W32" t="s">
        <v>420</v>
      </c>
      <c r="X32" t="s">
        <v>75</v>
      </c>
      <c r="Y32" t="s">
        <v>29</v>
      </c>
      <c r="Z32" t="s">
        <v>28</v>
      </c>
      <c r="AA32" t="s">
        <v>153</v>
      </c>
      <c r="AB32" t="s">
        <v>100</v>
      </c>
      <c r="AG32">
        <v>1</v>
      </c>
      <c r="AJ32">
        <v>1</v>
      </c>
      <c r="AK32" t="s">
        <v>418</v>
      </c>
      <c r="AL32" t="s">
        <v>421</v>
      </c>
      <c r="CI32" t="s">
        <v>30</v>
      </c>
    </row>
    <row r="33" spans="1:87" x14ac:dyDescent="0.25">
      <c r="A33">
        <v>132</v>
      </c>
      <c r="B33" t="s">
        <v>422</v>
      </c>
      <c r="C33" t="s">
        <v>423</v>
      </c>
      <c r="D33" t="s">
        <v>182</v>
      </c>
      <c r="F33" t="s">
        <v>235</v>
      </c>
      <c r="G33" t="s">
        <v>424</v>
      </c>
      <c r="H33" t="s">
        <v>67</v>
      </c>
      <c r="I33" t="s">
        <v>27</v>
      </c>
      <c r="J33" t="s">
        <v>28</v>
      </c>
      <c r="K33" t="s">
        <v>153</v>
      </c>
      <c r="L33" t="s">
        <v>154</v>
      </c>
      <c r="P33">
        <v>1</v>
      </c>
      <c r="R33">
        <v>1</v>
      </c>
      <c r="T33">
        <v>1</v>
      </c>
      <c r="U33" t="s">
        <v>425</v>
      </c>
      <c r="V33" t="s">
        <v>426</v>
      </c>
      <c r="W33" t="s">
        <v>427</v>
      </c>
      <c r="X33" t="s">
        <v>69</v>
      </c>
      <c r="Y33" t="s">
        <v>29</v>
      </c>
      <c r="Z33" t="s">
        <v>28</v>
      </c>
      <c r="AA33" t="s">
        <v>153</v>
      </c>
      <c r="AB33" t="s">
        <v>159</v>
      </c>
      <c r="AF33">
        <v>1</v>
      </c>
      <c r="AI33">
        <v>1</v>
      </c>
      <c r="AJ33">
        <v>1</v>
      </c>
      <c r="AK33" t="s">
        <v>428</v>
      </c>
      <c r="AL33" t="s">
        <v>429</v>
      </c>
      <c r="CI33" t="s">
        <v>30</v>
      </c>
    </row>
    <row r="34" spans="1:87" x14ac:dyDescent="0.25">
      <c r="A34">
        <v>133</v>
      </c>
      <c r="B34" t="s">
        <v>72</v>
      </c>
      <c r="C34" t="s">
        <v>430</v>
      </c>
      <c r="D34" t="s">
        <v>26</v>
      </c>
      <c r="E34" t="s">
        <v>431</v>
      </c>
      <c r="F34" t="s">
        <v>151</v>
      </c>
      <c r="G34" t="s">
        <v>432</v>
      </c>
      <c r="H34" t="s">
        <v>433</v>
      </c>
      <c r="I34" t="s">
        <v>27</v>
      </c>
      <c r="J34" t="s">
        <v>66</v>
      </c>
      <c r="K34">
        <v>8003139</v>
      </c>
      <c r="L34" t="s">
        <v>100</v>
      </c>
      <c r="T34">
        <v>1</v>
      </c>
      <c r="V34" t="s">
        <v>434</v>
      </c>
      <c r="W34" t="s">
        <v>73</v>
      </c>
      <c r="X34" t="s">
        <v>74</v>
      </c>
      <c r="Y34" t="s">
        <v>29</v>
      </c>
      <c r="Z34" t="s">
        <v>66</v>
      </c>
      <c r="AA34">
        <v>8113139</v>
      </c>
      <c r="AB34" t="s">
        <v>100</v>
      </c>
      <c r="AJ34">
        <v>1</v>
      </c>
      <c r="AL34" t="s">
        <v>435</v>
      </c>
      <c r="CI34" t="s">
        <v>17</v>
      </c>
    </row>
    <row r="35" spans="1:87" x14ac:dyDescent="0.25">
      <c r="A35">
        <v>134</v>
      </c>
      <c r="B35" t="s">
        <v>436</v>
      </c>
      <c r="C35" t="s">
        <v>437</v>
      </c>
      <c r="D35" t="s">
        <v>269</v>
      </c>
      <c r="F35" t="s">
        <v>151</v>
      </c>
      <c r="G35" t="s">
        <v>438</v>
      </c>
      <c r="H35" t="s">
        <v>439</v>
      </c>
      <c r="I35" t="s">
        <v>29</v>
      </c>
      <c r="J35" t="s">
        <v>28</v>
      </c>
      <c r="K35">
        <v>8410</v>
      </c>
      <c r="L35" t="s">
        <v>100</v>
      </c>
      <c r="Q35">
        <v>1</v>
      </c>
      <c r="U35" t="s">
        <v>446</v>
      </c>
      <c r="V35" t="s">
        <v>447</v>
      </c>
      <c r="W35" t="s">
        <v>448</v>
      </c>
      <c r="X35" t="s">
        <v>449</v>
      </c>
      <c r="Y35" t="s">
        <v>29</v>
      </c>
      <c r="Z35" t="s">
        <v>28</v>
      </c>
      <c r="AA35">
        <v>2120063</v>
      </c>
      <c r="AB35" t="s">
        <v>100</v>
      </c>
      <c r="AG35">
        <v>1</v>
      </c>
      <c r="AK35" t="s">
        <v>450</v>
      </c>
      <c r="AL35" t="s">
        <v>451</v>
      </c>
      <c r="CI35" t="s">
        <v>30</v>
      </c>
    </row>
    <row r="36" spans="1:87" x14ac:dyDescent="0.25">
      <c r="A36">
        <v>135</v>
      </c>
      <c r="B36" t="s">
        <v>440</v>
      </c>
      <c r="C36" t="s">
        <v>458</v>
      </c>
      <c r="D36" t="s">
        <v>182</v>
      </c>
      <c r="F36" t="s">
        <v>151</v>
      </c>
      <c r="G36" t="s">
        <v>580</v>
      </c>
      <c r="H36" t="s">
        <v>453</v>
      </c>
      <c r="I36" t="s">
        <v>29</v>
      </c>
      <c r="J36" t="s">
        <v>28</v>
      </c>
      <c r="K36">
        <v>7260013</v>
      </c>
      <c r="L36" t="s">
        <v>100</v>
      </c>
      <c r="P36">
        <v>1</v>
      </c>
      <c r="R36">
        <v>1</v>
      </c>
      <c r="T36">
        <v>1</v>
      </c>
      <c r="U36" t="s">
        <v>454</v>
      </c>
      <c r="V36" t="s">
        <v>457</v>
      </c>
      <c r="W36" t="s">
        <v>456</v>
      </c>
      <c r="X36" t="s">
        <v>61</v>
      </c>
      <c r="Y36" t="s">
        <v>27</v>
      </c>
      <c r="Z36" t="s">
        <v>28</v>
      </c>
      <c r="AA36">
        <v>8667997</v>
      </c>
      <c r="AB36" t="s">
        <v>100</v>
      </c>
      <c r="AF36">
        <v>1</v>
      </c>
      <c r="AH36">
        <v>1</v>
      </c>
      <c r="AJ36">
        <v>1</v>
      </c>
      <c r="AK36" t="s">
        <v>454</v>
      </c>
      <c r="AL36" t="s">
        <v>455</v>
      </c>
      <c r="CI36" t="s">
        <v>30</v>
      </c>
    </row>
    <row r="37" spans="1:87" x14ac:dyDescent="0.25">
      <c r="A37">
        <v>136</v>
      </c>
      <c r="B37" t="s">
        <v>441</v>
      </c>
      <c r="C37" t="s">
        <v>459</v>
      </c>
      <c r="D37" t="s">
        <v>40</v>
      </c>
      <c r="F37" t="s">
        <v>151</v>
      </c>
      <c r="G37" t="s">
        <v>460</v>
      </c>
      <c r="H37" t="s">
        <v>461</v>
      </c>
      <c r="I37" t="s">
        <v>27</v>
      </c>
      <c r="J37" t="s">
        <v>28</v>
      </c>
      <c r="K37">
        <v>682109</v>
      </c>
      <c r="L37" t="s">
        <v>100</v>
      </c>
      <c r="M37">
        <v>1</v>
      </c>
      <c r="N37">
        <v>1</v>
      </c>
      <c r="P37">
        <v>1</v>
      </c>
      <c r="U37" t="s">
        <v>462</v>
      </c>
      <c r="V37" t="s">
        <v>463</v>
      </c>
      <c r="W37" t="s">
        <v>464</v>
      </c>
      <c r="X37" t="s">
        <v>67</v>
      </c>
      <c r="Y37" t="s">
        <v>27</v>
      </c>
      <c r="Z37" t="s">
        <v>28</v>
      </c>
      <c r="AA37">
        <v>682697</v>
      </c>
      <c r="AB37" t="s">
        <v>100</v>
      </c>
      <c r="AC37">
        <v>1</v>
      </c>
      <c r="AD37">
        <v>1</v>
      </c>
      <c r="AF37">
        <v>1</v>
      </c>
      <c r="AK37" t="s">
        <v>465</v>
      </c>
      <c r="AL37" t="s">
        <v>466</v>
      </c>
      <c r="AM37" t="s">
        <v>467</v>
      </c>
      <c r="AN37" t="s">
        <v>468</v>
      </c>
      <c r="AO37" t="s">
        <v>27</v>
      </c>
      <c r="AP37" t="s">
        <v>28</v>
      </c>
      <c r="AQ37">
        <v>1421295</v>
      </c>
      <c r="AR37" t="s">
        <v>100</v>
      </c>
      <c r="AS37">
        <v>1</v>
      </c>
      <c r="AT37">
        <v>1</v>
      </c>
      <c r="AV37">
        <v>1</v>
      </c>
      <c r="BA37" t="s">
        <v>469</v>
      </c>
      <c r="BB37" t="s">
        <v>470</v>
      </c>
      <c r="CI37" t="s">
        <v>30</v>
      </c>
    </row>
    <row r="38" spans="1:87" x14ac:dyDescent="0.25">
      <c r="A38">
        <v>137</v>
      </c>
      <c r="B38" t="s">
        <v>442</v>
      </c>
      <c r="C38" t="s">
        <v>471</v>
      </c>
      <c r="D38" t="s">
        <v>40</v>
      </c>
      <c r="F38" t="s">
        <v>151</v>
      </c>
      <c r="G38" t="s">
        <v>472</v>
      </c>
      <c r="H38" t="s">
        <v>50</v>
      </c>
      <c r="I38" t="s">
        <v>27</v>
      </c>
      <c r="J38" t="s">
        <v>28</v>
      </c>
      <c r="K38" t="s">
        <v>153</v>
      </c>
      <c r="L38" t="s">
        <v>100</v>
      </c>
      <c r="M38">
        <v>1</v>
      </c>
      <c r="O38">
        <v>1</v>
      </c>
      <c r="P38">
        <v>1</v>
      </c>
      <c r="U38" t="s">
        <v>473</v>
      </c>
      <c r="V38" t="s">
        <v>474</v>
      </c>
      <c r="W38" t="s">
        <v>475</v>
      </c>
      <c r="X38" t="s">
        <v>476</v>
      </c>
      <c r="Y38" t="s">
        <v>27</v>
      </c>
      <c r="Z38" t="s">
        <v>28</v>
      </c>
      <c r="AA38" t="s">
        <v>153</v>
      </c>
      <c r="AB38" t="s">
        <v>100</v>
      </c>
      <c r="AC38">
        <v>1</v>
      </c>
      <c r="AD38">
        <v>1</v>
      </c>
      <c r="AF38">
        <v>1</v>
      </c>
      <c r="AK38" t="s">
        <v>477</v>
      </c>
      <c r="AL38" t="s">
        <v>478</v>
      </c>
      <c r="CI38" t="s">
        <v>30</v>
      </c>
    </row>
    <row r="39" spans="1:87" x14ac:dyDescent="0.25">
      <c r="A39">
        <v>138</v>
      </c>
      <c r="B39" t="s">
        <v>443</v>
      </c>
      <c r="C39" t="s">
        <v>479</v>
      </c>
      <c r="D39" t="s">
        <v>234</v>
      </c>
      <c r="F39" t="s">
        <v>151</v>
      </c>
      <c r="G39" t="s">
        <v>480</v>
      </c>
      <c r="H39" t="s">
        <v>310</v>
      </c>
      <c r="I39" t="s">
        <v>27</v>
      </c>
      <c r="J39" t="s">
        <v>28</v>
      </c>
      <c r="K39" t="s">
        <v>153</v>
      </c>
      <c r="L39" t="s">
        <v>100</v>
      </c>
      <c r="U39" t="s">
        <v>481</v>
      </c>
      <c r="V39" t="s">
        <v>482</v>
      </c>
      <c r="W39" t="s">
        <v>480</v>
      </c>
      <c r="X39" t="s">
        <v>310</v>
      </c>
      <c r="Y39" t="s">
        <v>27</v>
      </c>
      <c r="Z39" t="s">
        <v>28</v>
      </c>
      <c r="AA39" t="s">
        <v>153</v>
      </c>
      <c r="AB39" t="s">
        <v>100</v>
      </c>
      <c r="AK39" t="s">
        <v>481</v>
      </c>
      <c r="AL39" t="s">
        <v>483</v>
      </c>
      <c r="CI39" t="s">
        <v>30</v>
      </c>
    </row>
    <row r="40" spans="1:87" x14ac:dyDescent="0.25">
      <c r="A40">
        <v>139</v>
      </c>
      <c r="B40" t="s">
        <v>444</v>
      </c>
      <c r="C40" t="s">
        <v>484</v>
      </c>
      <c r="D40" t="s">
        <v>47</v>
      </c>
      <c r="F40" t="s">
        <v>151</v>
      </c>
      <c r="G40" t="s">
        <v>485</v>
      </c>
      <c r="H40" t="s">
        <v>486</v>
      </c>
      <c r="I40" t="s">
        <v>27</v>
      </c>
      <c r="J40" t="s">
        <v>28</v>
      </c>
      <c r="K40" t="s">
        <v>153</v>
      </c>
      <c r="L40" t="s">
        <v>100</v>
      </c>
      <c r="U40" t="s">
        <v>581</v>
      </c>
      <c r="V40" t="s">
        <v>488</v>
      </c>
      <c r="W40" t="s">
        <v>489</v>
      </c>
      <c r="X40" t="s">
        <v>46</v>
      </c>
      <c r="Y40" t="s">
        <v>27</v>
      </c>
      <c r="Z40" t="s">
        <v>28</v>
      </c>
      <c r="AA40" t="s">
        <v>153</v>
      </c>
      <c r="AB40" t="s">
        <v>100</v>
      </c>
      <c r="AK40" t="s">
        <v>490</v>
      </c>
      <c r="AL40" t="s">
        <v>491</v>
      </c>
      <c r="CI40" t="s">
        <v>30</v>
      </c>
    </row>
    <row r="41" spans="1:87" x14ac:dyDescent="0.25">
      <c r="A41">
        <v>140</v>
      </c>
      <c r="B41" t="s">
        <v>445</v>
      </c>
      <c r="C41" t="s">
        <v>492</v>
      </c>
      <c r="D41" t="s">
        <v>31</v>
      </c>
      <c r="F41" t="s">
        <v>151</v>
      </c>
      <c r="G41" t="s">
        <v>493</v>
      </c>
      <c r="H41" t="s">
        <v>7</v>
      </c>
      <c r="I41" t="s">
        <v>29</v>
      </c>
      <c r="J41" t="s">
        <v>28</v>
      </c>
      <c r="K41">
        <v>502089</v>
      </c>
      <c r="L41" t="s">
        <v>100</v>
      </c>
      <c r="U41" t="s">
        <v>494</v>
      </c>
      <c r="V41" t="s">
        <v>495</v>
      </c>
      <c r="W41" t="s">
        <v>582</v>
      </c>
      <c r="X41" t="s">
        <v>545</v>
      </c>
      <c r="Y41" t="s">
        <v>27</v>
      </c>
      <c r="Z41" t="s">
        <v>28</v>
      </c>
      <c r="AA41">
        <v>7201813</v>
      </c>
      <c r="AB41" t="s">
        <v>100</v>
      </c>
      <c r="AK41" t="s">
        <v>497</v>
      </c>
      <c r="AL41" t="s">
        <v>498</v>
      </c>
      <c r="CI41" t="s">
        <v>30</v>
      </c>
    </row>
    <row r="42" spans="1:87" x14ac:dyDescent="0.25">
      <c r="A42">
        <v>141</v>
      </c>
      <c r="B42" t="s">
        <v>499</v>
      </c>
      <c r="C42" t="s">
        <v>500</v>
      </c>
      <c r="D42" t="s">
        <v>31</v>
      </c>
      <c r="F42" t="s">
        <v>151</v>
      </c>
      <c r="G42" t="s">
        <v>501</v>
      </c>
      <c r="H42" t="s">
        <v>8</v>
      </c>
      <c r="I42" t="s">
        <v>27</v>
      </c>
      <c r="J42" t="s">
        <v>28</v>
      </c>
      <c r="K42">
        <v>920653</v>
      </c>
      <c r="L42" t="s">
        <v>100</v>
      </c>
      <c r="U42" t="s">
        <v>502</v>
      </c>
      <c r="V42" t="s">
        <v>503</v>
      </c>
      <c r="W42" t="s">
        <v>504</v>
      </c>
      <c r="X42" t="s">
        <v>505</v>
      </c>
      <c r="Y42" t="s">
        <v>29</v>
      </c>
      <c r="Z42" t="s">
        <v>28</v>
      </c>
      <c r="AA42">
        <v>887160</v>
      </c>
      <c r="AB42" t="s">
        <v>100</v>
      </c>
      <c r="AK42" t="s">
        <v>502</v>
      </c>
      <c r="AL42" t="s">
        <v>506</v>
      </c>
      <c r="CI42" t="s">
        <v>30</v>
      </c>
    </row>
    <row r="43" spans="1:87" x14ac:dyDescent="0.25">
      <c r="A43">
        <v>142</v>
      </c>
      <c r="B43" t="s">
        <v>507</v>
      </c>
      <c r="C43" t="s">
        <v>508</v>
      </c>
      <c r="D43" t="s">
        <v>40</v>
      </c>
      <c r="F43" t="s">
        <v>151</v>
      </c>
      <c r="G43" t="s">
        <v>509</v>
      </c>
      <c r="H43" t="s">
        <v>37</v>
      </c>
      <c r="I43" t="s">
        <v>27</v>
      </c>
      <c r="J43" t="s">
        <v>66</v>
      </c>
      <c r="K43" t="s">
        <v>153</v>
      </c>
      <c r="L43" t="s">
        <v>100</v>
      </c>
      <c r="N43">
        <v>1</v>
      </c>
      <c r="P43">
        <v>1</v>
      </c>
      <c r="V43" t="s">
        <v>510</v>
      </c>
      <c r="W43" t="s">
        <v>511</v>
      </c>
      <c r="X43" t="s">
        <v>583</v>
      </c>
      <c r="Y43" t="s">
        <v>27</v>
      </c>
      <c r="Z43" t="s">
        <v>66</v>
      </c>
      <c r="AA43" t="s">
        <v>153</v>
      </c>
      <c r="AB43" t="s">
        <v>166</v>
      </c>
      <c r="AD43">
        <v>1</v>
      </c>
      <c r="AF43">
        <v>1</v>
      </c>
      <c r="AL43" t="s">
        <v>513</v>
      </c>
      <c r="CI43" t="s">
        <v>17</v>
      </c>
    </row>
    <row r="44" spans="1:87" x14ac:dyDescent="0.25">
      <c r="A44">
        <v>143</v>
      </c>
      <c r="B44" t="s">
        <v>514</v>
      </c>
      <c r="C44" t="s">
        <v>515</v>
      </c>
      <c r="D44" t="s">
        <v>290</v>
      </c>
      <c r="F44" t="s">
        <v>151</v>
      </c>
      <c r="G44" t="s">
        <v>516</v>
      </c>
      <c r="H44" t="s">
        <v>517</v>
      </c>
      <c r="I44" t="s">
        <v>27</v>
      </c>
      <c r="J44" t="s">
        <v>66</v>
      </c>
      <c r="K44">
        <v>997925</v>
      </c>
      <c r="L44" t="s">
        <v>100</v>
      </c>
      <c r="O44">
        <v>1</v>
      </c>
      <c r="P44">
        <v>1</v>
      </c>
      <c r="V44" t="s">
        <v>518</v>
      </c>
      <c r="W44" t="s">
        <v>519</v>
      </c>
      <c r="X44" t="s">
        <v>517</v>
      </c>
      <c r="Y44" t="s">
        <v>29</v>
      </c>
      <c r="Z44" t="s">
        <v>66</v>
      </c>
      <c r="AA44">
        <v>901508</v>
      </c>
      <c r="AB44" t="s">
        <v>100</v>
      </c>
      <c r="AC44">
        <v>1</v>
      </c>
      <c r="AF44">
        <v>1</v>
      </c>
      <c r="AL44" t="s">
        <v>520</v>
      </c>
      <c r="CI44" t="s">
        <v>17</v>
      </c>
    </row>
    <row r="45" spans="1:87" x14ac:dyDescent="0.25">
      <c r="A45">
        <v>144</v>
      </c>
      <c r="B45" t="s">
        <v>521</v>
      </c>
      <c r="C45" t="s">
        <v>522</v>
      </c>
      <c r="D45" t="s">
        <v>38</v>
      </c>
      <c r="F45" t="s">
        <v>151</v>
      </c>
      <c r="G45" t="s">
        <v>523</v>
      </c>
      <c r="H45" t="s">
        <v>58</v>
      </c>
      <c r="I45" t="s">
        <v>29</v>
      </c>
      <c r="J45" t="s">
        <v>28</v>
      </c>
      <c r="K45">
        <v>7207365</v>
      </c>
      <c r="L45" t="s">
        <v>100</v>
      </c>
      <c r="P45">
        <v>1</v>
      </c>
      <c r="U45" t="s">
        <v>524</v>
      </c>
      <c r="V45" t="s">
        <v>584</v>
      </c>
      <c r="W45" t="s">
        <v>525</v>
      </c>
      <c r="X45" t="s">
        <v>7</v>
      </c>
      <c r="Y45" t="s">
        <v>29</v>
      </c>
      <c r="Z45" t="s">
        <v>28</v>
      </c>
      <c r="AA45" t="s">
        <v>153</v>
      </c>
      <c r="AB45" t="s">
        <v>100</v>
      </c>
      <c r="AF45">
        <v>1</v>
      </c>
      <c r="AK45" t="s">
        <v>526</v>
      </c>
      <c r="AL45" t="s">
        <v>527</v>
      </c>
      <c r="CI45" t="s">
        <v>30</v>
      </c>
    </row>
    <row r="46" spans="1:87" x14ac:dyDescent="0.25">
      <c r="A46">
        <v>145</v>
      </c>
      <c r="B46" t="s">
        <v>528</v>
      </c>
      <c r="C46" t="s">
        <v>529</v>
      </c>
      <c r="D46" t="s">
        <v>182</v>
      </c>
      <c r="F46" t="s">
        <v>151</v>
      </c>
      <c r="G46" t="s">
        <v>530</v>
      </c>
      <c r="H46" t="s">
        <v>37</v>
      </c>
      <c r="I46" t="s">
        <v>27</v>
      </c>
      <c r="J46" t="s">
        <v>28</v>
      </c>
      <c r="K46">
        <v>981808</v>
      </c>
      <c r="L46" t="s">
        <v>100</v>
      </c>
      <c r="P46">
        <v>1</v>
      </c>
      <c r="T46">
        <v>1</v>
      </c>
      <c r="U46" t="s">
        <v>531</v>
      </c>
      <c r="V46" t="s">
        <v>532</v>
      </c>
      <c r="W46" t="s">
        <v>533</v>
      </c>
      <c r="X46" t="s">
        <v>158</v>
      </c>
      <c r="Y46" t="s">
        <v>29</v>
      </c>
      <c r="Z46" t="s">
        <v>28</v>
      </c>
      <c r="AA46">
        <v>980350</v>
      </c>
      <c r="AB46" t="s">
        <v>100</v>
      </c>
      <c r="AF46">
        <v>1</v>
      </c>
      <c r="AJ46">
        <v>1</v>
      </c>
      <c r="AK46" t="s">
        <v>534</v>
      </c>
      <c r="AL46" t="s">
        <v>535</v>
      </c>
      <c r="CI46" t="s">
        <v>30</v>
      </c>
    </row>
    <row r="47" spans="1:87" x14ac:dyDescent="0.25">
      <c r="A47">
        <v>146</v>
      </c>
      <c r="B47" t="s">
        <v>536</v>
      </c>
      <c r="C47" t="s">
        <v>541</v>
      </c>
      <c r="D47" t="s">
        <v>40</v>
      </c>
      <c r="F47" t="s">
        <v>151</v>
      </c>
      <c r="G47" t="s">
        <v>542</v>
      </c>
      <c r="H47" t="s">
        <v>61</v>
      </c>
      <c r="I47" t="s">
        <v>27</v>
      </c>
      <c r="J47" t="s">
        <v>28</v>
      </c>
      <c r="K47">
        <v>8028842</v>
      </c>
      <c r="L47" t="s">
        <v>100</v>
      </c>
      <c r="U47" t="s">
        <v>543</v>
      </c>
      <c r="V47" t="s">
        <v>544</v>
      </c>
      <c r="W47" t="s">
        <v>542</v>
      </c>
      <c r="X47" t="s">
        <v>545</v>
      </c>
      <c r="Y47" t="s">
        <v>27</v>
      </c>
      <c r="Z47" t="s">
        <v>28</v>
      </c>
      <c r="AA47">
        <v>7201806</v>
      </c>
      <c r="AB47" t="s">
        <v>100</v>
      </c>
      <c r="AK47" t="s">
        <v>546</v>
      </c>
      <c r="AL47" t="s">
        <v>547</v>
      </c>
      <c r="CI47" t="s">
        <v>17</v>
      </c>
    </row>
    <row r="48" spans="1:87" x14ac:dyDescent="0.25">
      <c r="A48">
        <v>147</v>
      </c>
      <c r="B48" t="s">
        <v>537</v>
      </c>
      <c r="C48" t="s">
        <v>548</v>
      </c>
      <c r="D48" t="s">
        <v>163</v>
      </c>
      <c r="F48" t="s">
        <v>235</v>
      </c>
      <c r="G48" t="s">
        <v>549</v>
      </c>
      <c r="H48" t="s">
        <v>70</v>
      </c>
      <c r="I48" t="s">
        <v>27</v>
      </c>
      <c r="J48" t="s">
        <v>28</v>
      </c>
      <c r="K48">
        <v>2113100</v>
      </c>
      <c r="L48" t="s">
        <v>100</v>
      </c>
      <c r="U48" t="s">
        <v>550</v>
      </c>
      <c r="V48" t="s">
        <v>551</v>
      </c>
      <c r="W48" t="s">
        <v>552</v>
      </c>
      <c r="X48" t="s">
        <v>553</v>
      </c>
      <c r="Y48" t="s">
        <v>29</v>
      </c>
      <c r="Z48" t="s">
        <v>28</v>
      </c>
      <c r="AA48">
        <v>49998</v>
      </c>
      <c r="AB48" t="s">
        <v>100</v>
      </c>
      <c r="AK48" t="s">
        <v>554</v>
      </c>
      <c r="AL48" t="s">
        <v>585</v>
      </c>
      <c r="CI48" t="s">
        <v>30</v>
      </c>
    </row>
    <row r="49" spans="1:87" x14ac:dyDescent="0.25">
      <c r="A49">
        <v>148</v>
      </c>
      <c r="B49" t="s">
        <v>538</v>
      </c>
      <c r="C49" t="s">
        <v>556</v>
      </c>
      <c r="D49" t="s">
        <v>182</v>
      </c>
      <c r="F49" t="s">
        <v>151</v>
      </c>
      <c r="G49" t="s">
        <v>557</v>
      </c>
      <c r="H49" t="s">
        <v>6</v>
      </c>
      <c r="I49" t="s">
        <v>29</v>
      </c>
      <c r="J49" t="s">
        <v>28</v>
      </c>
      <c r="K49">
        <v>515465</v>
      </c>
      <c r="L49" t="s">
        <v>100</v>
      </c>
      <c r="U49" t="s">
        <v>558</v>
      </c>
      <c r="V49" t="s">
        <v>559</v>
      </c>
      <c r="W49" t="s">
        <v>586</v>
      </c>
      <c r="X49" t="s">
        <v>8</v>
      </c>
      <c r="Y49" t="s">
        <v>27</v>
      </c>
      <c r="Z49" t="s">
        <v>28</v>
      </c>
      <c r="AA49">
        <v>9127</v>
      </c>
      <c r="AB49" t="s">
        <v>100</v>
      </c>
      <c r="AK49" t="s">
        <v>561</v>
      </c>
      <c r="AL49" t="s">
        <v>562</v>
      </c>
      <c r="CI49" t="s">
        <v>17</v>
      </c>
    </row>
    <row r="50" spans="1:87" x14ac:dyDescent="0.25">
      <c r="A50">
        <v>149</v>
      </c>
      <c r="B50" t="s">
        <v>539</v>
      </c>
      <c r="C50" t="s">
        <v>563</v>
      </c>
      <c r="D50" t="s">
        <v>36</v>
      </c>
      <c r="E50" t="s">
        <v>587</v>
      </c>
      <c r="F50" t="s">
        <v>151</v>
      </c>
      <c r="G50" t="s">
        <v>564</v>
      </c>
      <c r="H50" t="s">
        <v>565</v>
      </c>
      <c r="I50" t="s">
        <v>29</v>
      </c>
      <c r="J50" t="s">
        <v>28</v>
      </c>
      <c r="K50">
        <v>51550</v>
      </c>
      <c r="L50" t="s">
        <v>100</v>
      </c>
      <c r="N50">
        <v>1</v>
      </c>
      <c r="P50">
        <v>1</v>
      </c>
      <c r="U50" t="s">
        <v>588</v>
      </c>
      <c r="V50" t="s">
        <v>567</v>
      </c>
      <c r="W50" t="s">
        <v>568</v>
      </c>
      <c r="X50" t="s">
        <v>569</v>
      </c>
      <c r="Y50" t="s">
        <v>29</v>
      </c>
      <c r="Z50" t="s">
        <v>28</v>
      </c>
      <c r="AA50">
        <v>232127</v>
      </c>
      <c r="AB50" t="s">
        <v>100</v>
      </c>
      <c r="AD50">
        <v>1</v>
      </c>
      <c r="AF50">
        <v>1</v>
      </c>
      <c r="AK50" t="s">
        <v>570</v>
      </c>
      <c r="AL50" t="s">
        <v>571</v>
      </c>
      <c r="CI50" t="s">
        <v>17</v>
      </c>
    </row>
    <row r="51" spans="1:87" x14ac:dyDescent="0.25">
      <c r="A51">
        <v>150</v>
      </c>
      <c r="B51" t="s">
        <v>540</v>
      </c>
      <c r="C51" t="s">
        <v>572</v>
      </c>
      <c r="D51" t="s">
        <v>47</v>
      </c>
      <c r="F51" t="s">
        <v>151</v>
      </c>
      <c r="G51" t="s">
        <v>573</v>
      </c>
      <c r="H51" t="s">
        <v>191</v>
      </c>
      <c r="I51" t="s">
        <v>27</v>
      </c>
      <c r="J51" t="s">
        <v>28</v>
      </c>
      <c r="K51">
        <v>7003022</v>
      </c>
      <c r="L51" t="s">
        <v>100</v>
      </c>
      <c r="M51">
        <v>1</v>
      </c>
      <c r="N51">
        <v>1</v>
      </c>
      <c r="P51">
        <v>1</v>
      </c>
      <c r="U51" t="s">
        <v>574</v>
      </c>
      <c r="V51" t="s">
        <v>576</v>
      </c>
      <c r="W51" t="s">
        <v>575</v>
      </c>
      <c r="X51" t="s">
        <v>577</v>
      </c>
      <c r="Y51" t="s">
        <v>27</v>
      </c>
      <c r="Z51" t="s">
        <v>28</v>
      </c>
      <c r="AA51">
        <v>7003021</v>
      </c>
      <c r="AB51" t="s">
        <v>100</v>
      </c>
      <c r="AK51" t="s">
        <v>578</v>
      </c>
      <c r="AL51" t="s">
        <v>579</v>
      </c>
      <c r="CI51" t="s">
        <v>17</v>
      </c>
    </row>
    <row r="52" spans="1:87" x14ac:dyDescent="0.25">
      <c r="A52">
        <v>151</v>
      </c>
      <c r="B52" t="s">
        <v>589</v>
      </c>
      <c r="C52" t="s">
        <v>590</v>
      </c>
      <c r="D52" t="s">
        <v>182</v>
      </c>
      <c r="F52" t="s">
        <v>151</v>
      </c>
      <c r="G52" t="s">
        <v>591</v>
      </c>
      <c r="H52" t="s">
        <v>8</v>
      </c>
      <c r="I52" t="s">
        <v>27</v>
      </c>
      <c r="J52" t="s">
        <v>28</v>
      </c>
      <c r="K52">
        <v>7201753</v>
      </c>
      <c r="L52" t="s">
        <v>100</v>
      </c>
      <c r="M52">
        <v>1</v>
      </c>
      <c r="N52">
        <v>1</v>
      </c>
      <c r="P52">
        <v>1</v>
      </c>
      <c r="T52">
        <v>1</v>
      </c>
      <c r="U52" t="s">
        <v>592</v>
      </c>
      <c r="V52" t="s">
        <v>593</v>
      </c>
      <c r="W52" t="s">
        <v>594</v>
      </c>
      <c r="X52" t="s">
        <v>7</v>
      </c>
      <c r="Y52" t="s">
        <v>29</v>
      </c>
      <c r="Z52" t="s">
        <v>28</v>
      </c>
      <c r="AA52">
        <v>7207340</v>
      </c>
      <c r="AB52" t="s">
        <v>100</v>
      </c>
      <c r="AE52">
        <v>1</v>
      </c>
      <c r="AF52">
        <v>1</v>
      </c>
      <c r="AJ52">
        <v>1</v>
      </c>
      <c r="AK52" t="s">
        <v>592</v>
      </c>
      <c r="AL52" t="s">
        <v>595</v>
      </c>
      <c r="CI52" t="s">
        <v>30</v>
      </c>
    </row>
    <row r="53" spans="1:87" x14ac:dyDescent="0.25">
      <c r="A53">
        <v>152</v>
      </c>
      <c r="B53" t="s">
        <v>596</v>
      </c>
      <c r="C53" t="s">
        <v>597</v>
      </c>
      <c r="D53" t="s">
        <v>163</v>
      </c>
      <c r="F53" t="s">
        <v>151</v>
      </c>
      <c r="G53" t="s">
        <v>594</v>
      </c>
      <c r="H53" t="s">
        <v>6</v>
      </c>
      <c r="I53" t="s">
        <v>29</v>
      </c>
      <c r="J53" t="s">
        <v>28</v>
      </c>
      <c r="K53">
        <v>7210814</v>
      </c>
      <c r="L53" t="s">
        <v>100</v>
      </c>
      <c r="M53">
        <v>1</v>
      </c>
      <c r="O53">
        <v>1</v>
      </c>
      <c r="P53">
        <v>1</v>
      </c>
      <c r="R53">
        <v>1</v>
      </c>
      <c r="T53">
        <v>1</v>
      </c>
      <c r="U53" t="s">
        <v>592</v>
      </c>
      <c r="V53" t="s">
        <v>598</v>
      </c>
      <c r="W53" t="s">
        <v>599</v>
      </c>
      <c r="X53" t="s">
        <v>600</v>
      </c>
      <c r="Y53" t="s">
        <v>27</v>
      </c>
      <c r="Z53" t="s">
        <v>28</v>
      </c>
      <c r="AA53" t="s">
        <v>153</v>
      </c>
      <c r="AB53" t="s">
        <v>100</v>
      </c>
      <c r="AC53">
        <v>1</v>
      </c>
      <c r="AD53">
        <v>1</v>
      </c>
      <c r="AF53">
        <v>1</v>
      </c>
      <c r="AG53">
        <v>1</v>
      </c>
      <c r="AI53">
        <v>1</v>
      </c>
      <c r="AJ53">
        <v>1</v>
      </c>
      <c r="AK53" t="s">
        <v>601</v>
      </c>
      <c r="AL53" t="s">
        <v>602</v>
      </c>
      <c r="AM53" t="s">
        <v>594</v>
      </c>
      <c r="AN53" t="s">
        <v>603</v>
      </c>
      <c r="AO53" t="s">
        <v>29</v>
      </c>
      <c r="AP53" t="s">
        <v>28</v>
      </c>
      <c r="AQ53">
        <v>7210807</v>
      </c>
      <c r="AR53" t="s">
        <v>100</v>
      </c>
      <c r="AS53">
        <v>1</v>
      </c>
      <c r="AV53">
        <v>1</v>
      </c>
      <c r="AW53">
        <v>1</v>
      </c>
      <c r="AY53">
        <v>1</v>
      </c>
      <c r="AZ53">
        <v>1</v>
      </c>
      <c r="BA53" t="s">
        <v>592</v>
      </c>
      <c r="BB53" t="s">
        <v>604</v>
      </c>
      <c r="CI53" t="s">
        <v>30</v>
      </c>
    </row>
    <row r="54" spans="1:87" x14ac:dyDescent="0.25">
      <c r="A54">
        <v>153</v>
      </c>
      <c r="B54" t="s">
        <v>605</v>
      </c>
      <c r="C54" t="s">
        <v>606</v>
      </c>
      <c r="D54" t="s">
        <v>234</v>
      </c>
      <c r="F54" t="s">
        <v>151</v>
      </c>
      <c r="G54" t="s">
        <v>607</v>
      </c>
      <c r="H54" t="s">
        <v>608</v>
      </c>
      <c r="I54" t="s">
        <v>27</v>
      </c>
      <c r="J54" t="s">
        <v>28</v>
      </c>
      <c r="K54">
        <v>899166</v>
      </c>
      <c r="L54" t="s">
        <v>100</v>
      </c>
      <c r="N54">
        <v>1</v>
      </c>
      <c r="P54">
        <v>1</v>
      </c>
      <c r="U54" t="s">
        <v>609</v>
      </c>
      <c r="V54" t="s">
        <v>610</v>
      </c>
      <c r="W54" t="s">
        <v>607</v>
      </c>
      <c r="X54" t="s">
        <v>608</v>
      </c>
      <c r="Y54" t="s">
        <v>27</v>
      </c>
      <c r="Z54" t="s">
        <v>28</v>
      </c>
      <c r="AA54">
        <v>899173</v>
      </c>
      <c r="AB54" t="s">
        <v>100</v>
      </c>
      <c r="AD54">
        <v>1</v>
      </c>
      <c r="AF54">
        <v>1</v>
      </c>
      <c r="AK54" t="s">
        <v>609</v>
      </c>
      <c r="AL54" t="s">
        <v>611</v>
      </c>
      <c r="CI54" t="s">
        <v>30</v>
      </c>
    </row>
    <row r="55" spans="1:87" x14ac:dyDescent="0.25">
      <c r="A55">
        <v>154</v>
      </c>
      <c r="B55" t="s">
        <v>612</v>
      </c>
      <c r="C55" t="s">
        <v>613</v>
      </c>
      <c r="D55" t="s">
        <v>614</v>
      </c>
      <c r="E55" t="s">
        <v>615</v>
      </c>
      <c r="F55" t="s">
        <v>235</v>
      </c>
      <c r="G55" t="s">
        <v>616</v>
      </c>
      <c r="H55" t="s">
        <v>75</v>
      </c>
      <c r="I55" t="s">
        <v>29</v>
      </c>
      <c r="J55" t="s">
        <v>28</v>
      </c>
      <c r="K55">
        <v>2081398</v>
      </c>
      <c r="L55" t="s">
        <v>100</v>
      </c>
      <c r="N55">
        <v>1</v>
      </c>
      <c r="P55">
        <v>1</v>
      </c>
      <c r="U55" t="s">
        <v>609</v>
      </c>
      <c r="V55" t="s">
        <v>617</v>
      </c>
      <c r="W55" t="s">
        <v>616</v>
      </c>
      <c r="X55" t="s">
        <v>618</v>
      </c>
      <c r="Y55" t="s">
        <v>29</v>
      </c>
      <c r="Z55" t="s">
        <v>28</v>
      </c>
      <c r="AA55">
        <v>2121764</v>
      </c>
      <c r="AB55" t="s">
        <v>100</v>
      </c>
      <c r="AD55">
        <v>1</v>
      </c>
      <c r="AF55">
        <v>1</v>
      </c>
      <c r="AK55" t="s">
        <v>609</v>
      </c>
      <c r="AL55" t="s">
        <v>619</v>
      </c>
      <c r="CI55" t="s">
        <v>30</v>
      </c>
    </row>
    <row r="56" spans="1:87" x14ac:dyDescent="0.25">
      <c r="A56">
        <v>155</v>
      </c>
      <c r="B56" t="s">
        <v>620</v>
      </c>
      <c r="C56" t="s">
        <v>621</v>
      </c>
      <c r="D56" t="s">
        <v>26</v>
      </c>
      <c r="F56" t="s">
        <v>151</v>
      </c>
      <c r="G56" t="s">
        <v>622</v>
      </c>
      <c r="H56" t="s">
        <v>623</v>
      </c>
      <c r="I56" t="s">
        <v>29</v>
      </c>
      <c r="J56" t="s">
        <v>28</v>
      </c>
      <c r="K56" t="s">
        <v>153</v>
      </c>
      <c r="L56" t="s">
        <v>100</v>
      </c>
      <c r="U56" t="s">
        <v>624</v>
      </c>
      <c r="V56" t="s">
        <v>625</v>
      </c>
      <c r="W56" t="s">
        <v>626</v>
      </c>
      <c r="X56" t="s">
        <v>67</v>
      </c>
      <c r="Y56" t="s">
        <v>27</v>
      </c>
      <c r="Z56" t="s">
        <v>28</v>
      </c>
      <c r="AA56" t="s">
        <v>153</v>
      </c>
      <c r="AB56" t="s">
        <v>100</v>
      </c>
      <c r="AK56" t="s">
        <v>627</v>
      </c>
      <c r="AL56" t="s">
        <v>628</v>
      </c>
      <c r="CI56" t="s">
        <v>30</v>
      </c>
    </row>
    <row r="57" spans="1:87" x14ac:dyDescent="0.25">
      <c r="A57">
        <v>156</v>
      </c>
      <c r="B57" t="s">
        <v>629</v>
      </c>
      <c r="C57" t="s">
        <v>630</v>
      </c>
      <c r="D57" t="s">
        <v>26</v>
      </c>
      <c r="E57" t="s">
        <v>631</v>
      </c>
      <c r="F57" t="s">
        <v>151</v>
      </c>
      <c r="G57" t="s">
        <v>632</v>
      </c>
      <c r="H57" t="s">
        <v>633</v>
      </c>
      <c r="I57" t="s">
        <v>29</v>
      </c>
      <c r="J57" t="s">
        <v>28</v>
      </c>
      <c r="K57" t="s">
        <v>153</v>
      </c>
      <c r="L57" t="s">
        <v>159</v>
      </c>
      <c r="U57" t="s">
        <v>634</v>
      </c>
      <c r="V57" t="s">
        <v>635</v>
      </c>
      <c r="W57" t="s">
        <v>636</v>
      </c>
      <c r="X57" t="s">
        <v>637</v>
      </c>
      <c r="Y57" t="s">
        <v>27</v>
      </c>
      <c r="Z57" t="s">
        <v>28</v>
      </c>
      <c r="AA57" t="s">
        <v>153</v>
      </c>
      <c r="AB57" t="s">
        <v>283</v>
      </c>
      <c r="AF57">
        <v>1</v>
      </c>
      <c r="AK57" t="s">
        <v>638</v>
      </c>
      <c r="AL57" t="s">
        <v>639</v>
      </c>
      <c r="CI57" t="s">
        <v>30</v>
      </c>
    </row>
    <row r="58" spans="1:87" x14ac:dyDescent="0.25">
      <c r="A58">
        <v>157</v>
      </c>
      <c r="B58" t="s">
        <v>640</v>
      </c>
      <c r="C58" t="s">
        <v>641</v>
      </c>
      <c r="D58" t="s">
        <v>26</v>
      </c>
      <c r="F58" t="s">
        <v>151</v>
      </c>
      <c r="G58" t="s">
        <v>642</v>
      </c>
      <c r="H58" t="s">
        <v>643</v>
      </c>
      <c r="I58" t="s">
        <v>29</v>
      </c>
      <c r="J58" t="s">
        <v>28</v>
      </c>
      <c r="K58" t="s">
        <v>153</v>
      </c>
      <c r="L58" t="s">
        <v>100</v>
      </c>
      <c r="M58">
        <v>1</v>
      </c>
      <c r="O58">
        <v>1</v>
      </c>
      <c r="P58">
        <v>1</v>
      </c>
      <c r="U58" t="s">
        <v>644</v>
      </c>
      <c r="V58" t="s">
        <v>645</v>
      </c>
      <c r="W58" t="s">
        <v>646</v>
      </c>
      <c r="X58" t="s">
        <v>647</v>
      </c>
      <c r="Y58" t="s">
        <v>27</v>
      </c>
      <c r="Z58" t="s">
        <v>28</v>
      </c>
      <c r="AA58">
        <v>515469</v>
      </c>
      <c r="AB58" t="s">
        <v>100</v>
      </c>
      <c r="AC58">
        <v>1</v>
      </c>
      <c r="AE58">
        <v>1</v>
      </c>
      <c r="AF58">
        <v>1</v>
      </c>
      <c r="AK58" t="s">
        <v>648</v>
      </c>
      <c r="AL58" t="s">
        <v>649</v>
      </c>
      <c r="CI58" t="s">
        <v>30</v>
      </c>
    </row>
    <row r="59" spans="1:87" x14ac:dyDescent="0.25">
      <c r="A59">
        <v>158</v>
      </c>
      <c r="B59">
        <v>-4</v>
      </c>
      <c r="C59" t="s">
        <v>650</v>
      </c>
      <c r="D59" t="s">
        <v>234</v>
      </c>
      <c r="F59" t="s">
        <v>151</v>
      </c>
      <c r="G59" t="s">
        <v>651</v>
      </c>
      <c r="H59" t="s">
        <v>45</v>
      </c>
      <c r="I59" t="s">
        <v>27</v>
      </c>
      <c r="J59" t="s">
        <v>28</v>
      </c>
      <c r="K59">
        <v>1010101</v>
      </c>
      <c r="L59" t="s">
        <v>100</v>
      </c>
      <c r="U59" t="s">
        <v>652</v>
      </c>
      <c r="V59" t="s">
        <v>653</v>
      </c>
      <c r="W59" t="s">
        <v>654</v>
      </c>
      <c r="X59" t="s">
        <v>68</v>
      </c>
      <c r="Y59" t="s">
        <v>27</v>
      </c>
      <c r="Z59" t="s">
        <v>28</v>
      </c>
      <c r="AA59">
        <v>682118</v>
      </c>
      <c r="AB59" t="s">
        <v>100</v>
      </c>
      <c r="AF59">
        <v>1</v>
      </c>
      <c r="AJ59">
        <v>1</v>
      </c>
      <c r="AK59" t="s">
        <v>655</v>
      </c>
      <c r="AL59" t="s">
        <v>656</v>
      </c>
      <c r="CI59" t="s">
        <v>17</v>
      </c>
    </row>
    <row r="60" spans="1:87" x14ac:dyDescent="0.25">
      <c r="A60">
        <v>159</v>
      </c>
      <c r="B60" t="s">
        <v>657</v>
      </c>
      <c r="C60" t="s">
        <v>658</v>
      </c>
      <c r="D60" t="s">
        <v>163</v>
      </c>
      <c r="F60" t="s">
        <v>151</v>
      </c>
      <c r="G60" t="s">
        <v>659</v>
      </c>
      <c r="H60" t="s">
        <v>449</v>
      </c>
      <c r="I60" t="s">
        <v>29</v>
      </c>
      <c r="J60" t="s">
        <v>28</v>
      </c>
      <c r="K60">
        <v>7205037</v>
      </c>
      <c r="L60" t="s">
        <v>100</v>
      </c>
      <c r="M60">
        <v>1</v>
      </c>
      <c r="N60">
        <v>1</v>
      </c>
      <c r="P60">
        <v>1</v>
      </c>
      <c r="U60" t="s">
        <v>660</v>
      </c>
      <c r="V60" t="s">
        <v>661</v>
      </c>
      <c r="W60" t="s">
        <v>662</v>
      </c>
      <c r="X60" t="s">
        <v>37</v>
      </c>
      <c r="Y60" t="s">
        <v>27</v>
      </c>
      <c r="Z60" t="s">
        <v>28</v>
      </c>
      <c r="AA60">
        <v>2129252</v>
      </c>
      <c r="AB60" t="s">
        <v>100</v>
      </c>
      <c r="AC60">
        <v>1</v>
      </c>
      <c r="AD60">
        <v>1</v>
      </c>
      <c r="AF60">
        <v>1</v>
      </c>
      <c r="AK60" t="s">
        <v>663</v>
      </c>
      <c r="AL60" t="s">
        <v>664</v>
      </c>
      <c r="CI60" t="s">
        <v>17</v>
      </c>
    </row>
    <row r="61" spans="1:87" x14ac:dyDescent="0.25">
      <c r="A61">
        <v>160</v>
      </c>
      <c r="B61" t="s">
        <v>665</v>
      </c>
      <c r="C61" t="s">
        <v>666</v>
      </c>
      <c r="D61" t="s">
        <v>280</v>
      </c>
      <c r="F61" t="s">
        <v>151</v>
      </c>
      <c r="G61" t="s">
        <v>667</v>
      </c>
      <c r="H61" t="s">
        <v>8</v>
      </c>
      <c r="I61" t="s">
        <v>27</v>
      </c>
      <c r="J61" t="s">
        <v>28</v>
      </c>
      <c r="K61">
        <v>52530</v>
      </c>
      <c r="L61" t="s">
        <v>100</v>
      </c>
      <c r="N61">
        <v>1</v>
      </c>
      <c r="P61">
        <v>1</v>
      </c>
      <c r="U61" t="s">
        <v>668</v>
      </c>
      <c r="V61" t="s">
        <v>669</v>
      </c>
      <c r="W61" t="s">
        <v>670</v>
      </c>
      <c r="X61" t="s">
        <v>310</v>
      </c>
      <c r="Y61" t="s">
        <v>27</v>
      </c>
      <c r="Z61" t="s">
        <v>28</v>
      </c>
      <c r="AA61">
        <v>52531</v>
      </c>
      <c r="AB61" t="s">
        <v>100</v>
      </c>
      <c r="AD61">
        <v>1</v>
      </c>
      <c r="AF61">
        <v>1</v>
      </c>
      <c r="AK61" t="s">
        <v>671</v>
      </c>
      <c r="AL61" t="s">
        <v>672</v>
      </c>
      <c r="CI61" t="s">
        <v>30</v>
      </c>
    </row>
    <row r="62" spans="1:87" x14ac:dyDescent="0.25">
      <c r="A62">
        <v>161</v>
      </c>
      <c r="B62" t="s">
        <v>673</v>
      </c>
      <c r="C62" t="s">
        <v>674</v>
      </c>
      <c r="D62" t="s">
        <v>269</v>
      </c>
      <c r="F62" t="s">
        <v>235</v>
      </c>
      <c r="G62" t="s">
        <v>274</v>
      </c>
      <c r="H62" t="s">
        <v>675</v>
      </c>
      <c r="I62" t="s">
        <v>29</v>
      </c>
      <c r="J62" t="s">
        <v>28</v>
      </c>
      <c r="K62">
        <v>682670</v>
      </c>
      <c r="L62" t="s">
        <v>100</v>
      </c>
      <c r="S62">
        <v>1</v>
      </c>
      <c r="U62" t="s">
        <v>676</v>
      </c>
      <c r="V62" t="s">
        <v>677</v>
      </c>
      <c r="W62" t="s">
        <v>678</v>
      </c>
      <c r="X62" t="s">
        <v>292</v>
      </c>
      <c r="Y62" t="s">
        <v>29</v>
      </c>
      <c r="Z62" t="s">
        <v>28</v>
      </c>
      <c r="AA62">
        <v>8660916</v>
      </c>
      <c r="AB62" t="s">
        <v>100</v>
      </c>
      <c r="AI62">
        <v>1</v>
      </c>
      <c r="AK62" t="s">
        <v>679</v>
      </c>
      <c r="AL62" t="s">
        <v>680</v>
      </c>
      <c r="CI62" t="s">
        <v>30</v>
      </c>
    </row>
    <row r="63" spans="1:87" x14ac:dyDescent="0.25">
      <c r="A63">
        <v>162</v>
      </c>
      <c r="B63" t="s">
        <v>681</v>
      </c>
      <c r="C63" t="s">
        <v>682</v>
      </c>
      <c r="D63" t="s">
        <v>234</v>
      </c>
      <c r="F63" t="s">
        <v>151</v>
      </c>
      <c r="G63" t="s">
        <v>683</v>
      </c>
      <c r="H63" t="s">
        <v>577</v>
      </c>
      <c r="I63" t="s">
        <v>27</v>
      </c>
      <c r="J63" t="s">
        <v>28</v>
      </c>
      <c r="K63">
        <v>8028852</v>
      </c>
      <c r="L63" t="s">
        <v>100</v>
      </c>
      <c r="T63">
        <v>1</v>
      </c>
      <c r="U63" t="s">
        <v>684</v>
      </c>
      <c r="V63" t="s">
        <v>685</v>
      </c>
      <c r="W63" t="s">
        <v>686</v>
      </c>
      <c r="X63" t="s">
        <v>37</v>
      </c>
      <c r="Y63" t="s">
        <v>27</v>
      </c>
      <c r="Z63" t="s">
        <v>28</v>
      </c>
      <c r="AA63">
        <v>8028841</v>
      </c>
      <c r="AB63" t="s">
        <v>100</v>
      </c>
      <c r="AJ63">
        <v>1</v>
      </c>
      <c r="AK63" t="s">
        <v>687</v>
      </c>
      <c r="AL63" t="s">
        <v>688</v>
      </c>
      <c r="CI63" t="s">
        <v>30</v>
      </c>
    </row>
    <row r="64" spans="1:87" x14ac:dyDescent="0.25">
      <c r="A64">
        <v>163</v>
      </c>
      <c r="B64" t="s">
        <v>689</v>
      </c>
      <c r="C64" t="s">
        <v>690</v>
      </c>
      <c r="D64" t="s">
        <v>47</v>
      </c>
      <c r="F64" t="s">
        <v>151</v>
      </c>
      <c r="G64" t="s">
        <v>691</v>
      </c>
      <c r="H64" t="s">
        <v>39</v>
      </c>
      <c r="I64" t="s">
        <v>27</v>
      </c>
      <c r="J64" t="s">
        <v>28</v>
      </c>
      <c r="K64">
        <v>7205562</v>
      </c>
      <c r="L64" t="s">
        <v>100</v>
      </c>
      <c r="U64" t="s">
        <v>692</v>
      </c>
      <c r="V64" t="s">
        <v>693</v>
      </c>
      <c r="W64" t="s">
        <v>694</v>
      </c>
      <c r="X64" t="s">
        <v>46</v>
      </c>
      <c r="Y64" t="s">
        <v>27</v>
      </c>
      <c r="Z64" t="s">
        <v>28</v>
      </c>
      <c r="AA64">
        <v>0</v>
      </c>
      <c r="AB64" t="s">
        <v>100</v>
      </c>
      <c r="AK64" t="s">
        <v>695</v>
      </c>
      <c r="AL64" t="s">
        <v>696</v>
      </c>
      <c r="CI64" t="s">
        <v>30</v>
      </c>
    </row>
    <row r="65" spans="1:87" x14ac:dyDescent="0.25">
      <c r="A65">
        <v>164</v>
      </c>
      <c r="B65" t="s">
        <v>697</v>
      </c>
      <c r="C65" t="s">
        <v>698</v>
      </c>
      <c r="D65" t="s">
        <v>280</v>
      </c>
      <c r="E65" t="s">
        <v>699</v>
      </c>
      <c r="F65" t="s">
        <v>151</v>
      </c>
      <c r="G65" t="s">
        <v>700</v>
      </c>
      <c r="H65" t="s">
        <v>701</v>
      </c>
      <c r="I65" t="s">
        <v>27</v>
      </c>
      <c r="J65" t="s">
        <v>28</v>
      </c>
      <c r="K65">
        <v>7571221</v>
      </c>
      <c r="L65" t="s">
        <v>100</v>
      </c>
      <c r="M65">
        <v>1</v>
      </c>
      <c r="O65">
        <v>1</v>
      </c>
      <c r="P65">
        <v>1</v>
      </c>
      <c r="U65" t="s">
        <v>335</v>
      </c>
      <c r="V65" t="s">
        <v>702</v>
      </c>
      <c r="W65" t="s">
        <v>703</v>
      </c>
      <c r="X65" t="s">
        <v>704</v>
      </c>
      <c r="Y65" t="s">
        <v>27</v>
      </c>
      <c r="Z65" t="s">
        <v>28</v>
      </c>
      <c r="AA65">
        <v>7007007</v>
      </c>
      <c r="AB65" t="s">
        <v>100</v>
      </c>
      <c r="AK65" t="s">
        <v>705</v>
      </c>
      <c r="AL65" t="s">
        <v>706</v>
      </c>
      <c r="CI65" t="s">
        <v>30</v>
      </c>
    </row>
    <row r="66" spans="1:87" x14ac:dyDescent="0.25">
      <c r="A66">
        <v>165</v>
      </c>
      <c r="B66" t="s">
        <v>707</v>
      </c>
      <c r="C66" t="s">
        <v>708</v>
      </c>
      <c r="D66" t="s">
        <v>182</v>
      </c>
      <c r="F66" t="s">
        <v>151</v>
      </c>
      <c r="G66" t="s">
        <v>709</v>
      </c>
      <c r="H66" t="s">
        <v>7</v>
      </c>
      <c r="I66" t="s">
        <v>29</v>
      </c>
      <c r="J66" t="s">
        <v>28</v>
      </c>
      <c r="K66">
        <v>8028818</v>
      </c>
      <c r="L66" t="s">
        <v>100</v>
      </c>
      <c r="T66">
        <v>1</v>
      </c>
      <c r="U66" t="s">
        <v>710</v>
      </c>
      <c r="V66" t="s">
        <v>711</v>
      </c>
      <c r="W66" t="s">
        <v>712</v>
      </c>
      <c r="X66" t="s">
        <v>643</v>
      </c>
      <c r="Y66" t="s">
        <v>29</v>
      </c>
      <c r="Z66" t="s">
        <v>28</v>
      </c>
      <c r="AA66">
        <v>8028801</v>
      </c>
      <c r="AB66" t="s">
        <v>100</v>
      </c>
      <c r="AJ66">
        <v>1</v>
      </c>
      <c r="AK66" t="s">
        <v>710</v>
      </c>
      <c r="AL66" t="s">
        <v>713</v>
      </c>
      <c r="AM66" t="s">
        <v>714</v>
      </c>
      <c r="AN66" t="s">
        <v>57</v>
      </c>
      <c r="AO66" t="s">
        <v>27</v>
      </c>
      <c r="AP66" t="s">
        <v>28</v>
      </c>
      <c r="AQ66">
        <v>7210930</v>
      </c>
      <c r="AR66" t="s">
        <v>100</v>
      </c>
      <c r="AZ66">
        <v>1</v>
      </c>
      <c r="BA66" t="s">
        <v>715</v>
      </c>
      <c r="BB66" t="s">
        <v>716</v>
      </c>
      <c r="CI66" t="s">
        <v>30</v>
      </c>
    </row>
    <row r="67" spans="1:87" x14ac:dyDescent="0.25">
      <c r="A67">
        <v>166</v>
      </c>
      <c r="B67" t="s">
        <v>717</v>
      </c>
      <c r="C67" t="s">
        <v>718</v>
      </c>
      <c r="D67" t="s">
        <v>234</v>
      </c>
      <c r="F67" t="s">
        <v>235</v>
      </c>
      <c r="G67" t="s">
        <v>686</v>
      </c>
      <c r="H67" t="s">
        <v>719</v>
      </c>
      <c r="I67" t="s">
        <v>27</v>
      </c>
      <c r="J67" t="s">
        <v>28</v>
      </c>
      <c r="K67">
        <v>1428921</v>
      </c>
      <c r="L67" t="s">
        <v>100</v>
      </c>
      <c r="T67">
        <v>1</v>
      </c>
      <c r="U67" t="s">
        <v>687</v>
      </c>
      <c r="V67" t="s">
        <v>720</v>
      </c>
      <c r="W67" t="s">
        <v>721</v>
      </c>
      <c r="X67" t="s">
        <v>9</v>
      </c>
      <c r="Y67" t="s">
        <v>27</v>
      </c>
      <c r="Z67" t="s">
        <v>28</v>
      </c>
      <c r="AA67">
        <v>8663135</v>
      </c>
      <c r="AB67" t="s">
        <v>100</v>
      </c>
      <c r="AJ67">
        <v>1</v>
      </c>
      <c r="AK67" t="s">
        <v>722</v>
      </c>
      <c r="AL67" t="s">
        <v>723</v>
      </c>
      <c r="AM67" t="s">
        <v>724</v>
      </c>
      <c r="AN67" t="s">
        <v>725</v>
      </c>
      <c r="AO67" t="s">
        <v>27</v>
      </c>
      <c r="AP67" t="s">
        <v>28</v>
      </c>
      <c r="AQ67">
        <v>8655420</v>
      </c>
      <c r="AR67" t="s">
        <v>100</v>
      </c>
      <c r="AZ67">
        <v>1</v>
      </c>
      <c r="BA67" t="s">
        <v>726</v>
      </c>
      <c r="BB67" t="s">
        <v>727</v>
      </c>
      <c r="CI67" t="s">
        <v>17</v>
      </c>
    </row>
    <row r="68" spans="1:87" x14ac:dyDescent="0.25">
      <c r="A68">
        <v>167</v>
      </c>
      <c r="B68" t="s">
        <v>728</v>
      </c>
      <c r="C68" t="s">
        <v>729</v>
      </c>
      <c r="D68" t="s">
        <v>26</v>
      </c>
      <c r="E68" t="s">
        <v>730</v>
      </c>
      <c r="F68" t="s">
        <v>151</v>
      </c>
      <c r="G68" t="s">
        <v>731</v>
      </c>
      <c r="H68" t="s">
        <v>7</v>
      </c>
      <c r="I68" t="s">
        <v>29</v>
      </c>
      <c r="J68" t="s">
        <v>28</v>
      </c>
      <c r="K68">
        <v>0</v>
      </c>
      <c r="L68" t="s">
        <v>100</v>
      </c>
      <c r="Q68">
        <v>1</v>
      </c>
      <c r="U68" t="s">
        <v>732</v>
      </c>
      <c r="V68" t="s">
        <v>733</v>
      </c>
      <c r="W68" t="s">
        <v>731</v>
      </c>
      <c r="X68" t="s">
        <v>45</v>
      </c>
      <c r="Y68" t="s">
        <v>27</v>
      </c>
      <c r="Z68" t="s">
        <v>734</v>
      </c>
      <c r="AA68" t="s">
        <v>153</v>
      </c>
      <c r="AB68" t="s">
        <v>100</v>
      </c>
      <c r="AH68">
        <v>1</v>
      </c>
      <c r="AK68" t="s">
        <v>732</v>
      </c>
      <c r="AL68" t="s">
        <v>735</v>
      </c>
      <c r="CI68" t="s">
        <v>30</v>
      </c>
    </row>
    <row r="69" spans="1:87" x14ac:dyDescent="0.25">
      <c r="A69">
        <v>168</v>
      </c>
      <c r="B69" t="s">
        <v>736</v>
      </c>
      <c r="C69" t="s">
        <v>737</v>
      </c>
      <c r="D69" t="s">
        <v>234</v>
      </c>
      <c r="F69" t="s">
        <v>151</v>
      </c>
      <c r="G69" t="s">
        <v>738</v>
      </c>
      <c r="H69" t="s">
        <v>67</v>
      </c>
      <c r="I69" t="s">
        <v>27</v>
      </c>
      <c r="J69" t="s">
        <v>28</v>
      </c>
      <c r="K69">
        <v>7210306</v>
      </c>
      <c r="L69" t="s">
        <v>100</v>
      </c>
      <c r="U69" t="s">
        <v>739</v>
      </c>
      <c r="V69" t="s">
        <v>740</v>
      </c>
      <c r="W69" t="s">
        <v>741</v>
      </c>
      <c r="X69" t="s">
        <v>742</v>
      </c>
      <c r="Y69" t="s">
        <v>27</v>
      </c>
      <c r="Z69" t="s">
        <v>28</v>
      </c>
      <c r="AA69">
        <v>7209655</v>
      </c>
      <c r="AB69" t="s">
        <v>100</v>
      </c>
      <c r="AK69" t="s">
        <v>743</v>
      </c>
      <c r="AL69" t="s">
        <v>744</v>
      </c>
      <c r="CI69" t="s">
        <v>30</v>
      </c>
    </row>
    <row r="70" spans="1:87" x14ac:dyDescent="0.25">
      <c r="A70">
        <v>169</v>
      </c>
      <c r="B70" t="s">
        <v>745</v>
      </c>
      <c r="C70" t="s">
        <v>746</v>
      </c>
      <c r="D70" t="s">
        <v>290</v>
      </c>
      <c r="F70" t="s">
        <v>151</v>
      </c>
      <c r="G70" t="s">
        <v>747</v>
      </c>
      <c r="H70" t="s">
        <v>50</v>
      </c>
      <c r="I70" t="s">
        <v>27</v>
      </c>
      <c r="J70" t="s">
        <v>28</v>
      </c>
      <c r="K70" t="s">
        <v>153</v>
      </c>
      <c r="L70" t="s">
        <v>100</v>
      </c>
      <c r="N70">
        <v>1</v>
      </c>
      <c r="U70" t="s">
        <v>748</v>
      </c>
      <c r="V70" t="s">
        <v>749</v>
      </c>
      <c r="W70" t="s">
        <v>750</v>
      </c>
      <c r="X70" t="s">
        <v>751</v>
      </c>
      <c r="Y70" t="s">
        <v>29</v>
      </c>
      <c r="Z70" t="s">
        <v>28</v>
      </c>
      <c r="AA70" t="s">
        <v>153</v>
      </c>
      <c r="AB70" t="s">
        <v>100</v>
      </c>
      <c r="AD70">
        <v>1</v>
      </c>
      <c r="AK70" t="s">
        <v>748</v>
      </c>
      <c r="AL70" t="s">
        <v>752</v>
      </c>
      <c r="CI70" t="s">
        <v>30</v>
      </c>
    </row>
    <row r="71" spans="1:87" x14ac:dyDescent="0.25">
      <c r="A71">
        <v>170</v>
      </c>
      <c r="B71" t="s">
        <v>753</v>
      </c>
      <c r="C71" t="s">
        <v>754</v>
      </c>
      <c r="D71" t="s">
        <v>38</v>
      </c>
      <c r="E71" t="s">
        <v>755</v>
      </c>
      <c r="F71" t="s">
        <v>151</v>
      </c>
      <c r="G71" t="s">
        <v>756</v>
      </c>
      <c r="H71" t="s">
        <v>364</v>
      </c>
      <c r="I71" t="s">
        <v>29</v>
      </c>
      <c r="J71" t="s">
        <v>28</v>
      </c>
      <c r="K71" t="s">
        <v>153</v>
      </c>
      <c r="L71" t="s">
        <v>100</v>
      </c>
      <c r="Q71">
        <v>1</v>
      </c>
      <c r="U71" t="s">
        <v>757</v>
      </c>
      <c r="V71" t="s">
        <v>758</v>
      </c>
      <c r="W71" t="s">
        <v>759</v>
      </c>
      <c r="X71" t="s">
        <v>7</v>
      </c>
      <c r="Y71" t="s">
        <v>29</v>
      </c>
      <c r="Z71" t="s">
        <v>28</v>
      </c>
      <c r="AA71" t="s">
        <v>153</v>
      </c>
      <c r="AB71" t="s">
        <v>100</v>
      </c>
      <c r="AG71">
        <v>1</v>
      </c>
      <c r="AK71" t="s">
        <v>760</v>
      </c>
      <c r="AL71" t="s">
        <v>761</v>
      </c>
      <c r="CI71" t="s">
        <v>30</v>
      </c>
    </row>
    <row r="72" spans="1:87" x14ac:dyDescent="0.25">
      <c r="A72">
        <v>171</v>
      </c>
      <c r="B72" t="s">
        <v>762</v>
      </c>
      <c r="C72" t="s">
        <v>763</v>
      </c>
      <c r="D72" t="s">
        <v>234</v>
      </c>
      <c r="F72" t="s">
        <v>151</v>
      </c>
      <c r="G72" t="s">
        <v>764</v>
      </c>
      <c r="H72" t="s">
        <v>765</v>
      </c>
      <c r="I72" t="s">
        <v>27</v>
      </c>
      <c r="J72" t="s">
        <v>66</v>
      </c>
      <c r="K72">
        <v>7170385</v>
      </c>
      <c r="L72" t="s">
        <v>166</v>
      </c>
      <c r="Q72">
        <v>1</v>
      </c>
      <c r="S72">
        <v>1</v>
      </c>
      <c r="T72">
        <v>1</v>
      </c>
      <c r="V72" t="s">
        <v>766</v>
      </c>
      <c r="W72" t="s">
        <v>767</v>
      </c>
      <c r="X72" t="s">
        <v>768</v>
      </c>
      <c r="Y72" t="s">
        <v>27</v>
      </c>
      <c r="Z72" t="s">
        <v>66</v>
      </c>
      <c r="AA72" t="s">
        <v>153</v>
      </c>
      <c r="AB72" t="s">
        <v>100</v>
      </c>
      <c r="AG72">
        <v>1</v>
      </c>
      <c r="AI72">
        <v>1</v>
      </c>
      <c r="AJ72">
        <v>1</v>
      </c>
      <c r="AL72" t="s">
        <v>769</v>
      </c>
      <c r="CI72" t="s">
        <v>17</v>
      </c>
    </row>
    <row r="73" spans="1:87" x14ac:dyDescent="0.25">
      <c r="A73">
        <v>172</v>
      </c>
      <c r="B73" t="s">
        <v>770</v>
      </c>
      <c r="C73" t="s">
        <v>771</v>
      </c>
      <c r="D73" t="s">
        <v>47</v>
      </c>
      <c r="F73" t="s">
        <v>151</v>
      </c>
      <c r="G73" t="s">
        <v>772</v>
      </c>
      <c r="H73" t="s">
        <v>773</v>
      </c>
      <c r="I73" t="s">
        <v>27</v>
      </c>
      <c r="J73" t="s">
        <v>28</v>
      </c>
      <c r="K73">
        <v>7506161</v>
      </c>
      <c r="L73" t="s">
        <v>100</v>
      </c>
      <c r="U73" t="s">
        <v>774</v>
      </c>
      <c r="V73" t="s">
        <v>775</v>
      </c>
      <c r="W73" t="s">
        <v>776</v>
      </c>
      <c r="X73" t="s">
        <v>777</v>
      </c>
      <c r="Y73" t="s">
        <v>27</v>
      </c>
      <c r="Z73" t="s">
        <v>28</v>
      </c>
      <c r="AA73">
        <v>7209465</v>
      </c>
      <c r="AB73" t="s">
        <v>100</v>
      </c>
      <c r="AK73" t="s">
        <v>778</v>
      </c>
      <c r="AL73" t="s">
        <v>779</v>
      </c>
      <c r="CI73" t="s">
        <v>30</v>
      </c>
    </row>
    <row r="74" spans="1:87" x14ac:dyDescent="0.25">
      <c r="A74">
        <v>173</v>
      </c>
      <c r="B74" t="s">
        <v>780</v>
      </c>
      <c r="C74" t="s">
        <v>781</v>
      </c>
      <c r="D74" t="s">
        <v>234</v>
      </c>
      <c r="F74" t="s">
        <v>151</v>
      </c>
      <c r="G74" t="s">
        <v>782</v>
      </c>
      <c r="H74" t="s">
        <v>8</v>
      </c>
      <c r="I74" t="s">
        <v>27</v>
      </c>
      <c r="J74" t="s">
        <v>28</v>
      </c>
      <c r="K74" t="s">
        <v>153</v>
      </c>
      <c r="L74" t="s">
        <v>100</v>
      </c>
      <c r="P74">
        <v>1</v>
      </c>
      <c r="T74">
        <v>1</v>
      </c>
      <c r="U74" t="s">
        <v>783</v>
      </c>
      <c r="V74" t="s">
        <v>784</v>
      </c>
      <c r="W74" t="s">
        <v>785</v>
      </c>
      <c r="X74" t="s">
        <v>786</v>
      </c>
      <c r="Y74" t="s">
        <v>27</v>
      </c>
      <c r="Z74" t="s">
        <v>787</v>
      </c>
      <c r="AA74" t="s">
        <v>153</v>
      </c>
      <c r="AB74" t="s">
        <v>100</v>
      </c>
      <c r="AF74">
        <v>1</v>
      </c>
      <c r="AJ74">
        <v>1</v>
      </c>
      <c r="AL74" t="s">
        <v>788</v>
      </c>
      <c r="CI74" t="s">
        <v>30</v>
      </c>
    </row>
    <row r="75" spans="1:87" x14ac:dyDescent="0.25">
      <c r="A75">
        <v>174</v>
      </c>
      <c r="B75" t="s">
        <v>789</v>
      </c>
      <c r="C75" t="s">
        <v>790</v>
      </c>
      <c r="D75" t="s">
        <v>38</v>
      </c>
      <c r="F75" t="s">
        <v>151</v>
      </c>
      <c r="G75" t="s">
        <v>791</v>
      </c>
      <c r="H75" t="s">
        <v>792</v>
      </c>
      <c r="I75" t="s">
        <v>29</v>
      </c>
      <c r="J75" t="s">
        <v>28</v>
      </c>
      <c r="K75" t="s">
        <v>153</v>
      </c>
      <c r="L75" t="s">
        <v>100</v>
      </c>
      <c r="Q75">
        <v>1</v>
      </c>
      <c r="S75">
        <v>1</v>
      </c>
      <c r="U75" t="s">
        <v>793</v>
      </c>
      <c r="V75" t="s">
        <v>794</v>
      </c>
      <c r="W75" t="s">
        <v>791</v>
      </c>
      <c r="X75" t="s">
        <v>795</v>
      </c>
      <c r="Y75" t="s">
        <v>29</v>
      </c>
      <c r="Z75" t="s">
        <v>28</v>
      </c>
      <c r="AA75" t="s">
        <v>153</v>
      </c>
      <c r="AB75" t="s">
        <v>100</v>
      </c>
      <c r="AG75">
        <v>1</v>
      </c>
      <c r="AI75">
        <v>1</v>
      </c>
      <c r="AK75" t="s">
        <v>793</v>
      </c>
      <c r="AL75" t="s">
        <v>796</v>
      </c>
      <c r="CI75" t="s">
        <v>30</v>
      </c>
    </row>
    <row r="76" spans="1:87" x14ac:dyDescent="0.25">
      <c r="A76">
        <v>175</v>
      </c>
      <c r="B76" t="s">
        <v>797</v>
      </c>
      <c r="C76" t="s">
        <v>798</v>
      </c>
      <c r="D76" t="s">
        <v>40</v>
      </c>
      <c r="F76" t="s">
        <v>151</v>
      </c>
      <c r="G76" t="s">
        <v>799</v>
      </c>
      <c r="H76" t="s">
        <v>76</v>
      </c>
      <c r="I76" t="s">
        <v>27</v>
      </c>
      <c r="J76" t="s">
        <v>28</v>
      </c>
      <c r="K76">
        <v>888643</v>
      </c>
      <c r="L76" t="s">
        <v>166</v>
      </c>
      <c r="P76">
        <v>1</v>
      </c>
      <c r="U76" t="s">
        <v>524</v>
      </c>
      <c r="V76" t="s">
        <v>800</v>
      </c>
      <c r="W76" t="s">
        <v>801</v>
      </c>
      <c r="X76" t="s">
        <v>60</v>
      </c>
      <c r="Y76" t="s">
        <v>27</v>
      </c>
      <c r="Z76" t="s">
        <v>28</v>
      </c>
      <c r="AA76" t="s">
        <v>153</v>
      </c>
      <c r="AB76" t="s">
        <v>100</v>
      </c>
      <c r="AK76" t="s">
        <v>802</v>
      </c>
      <c r="AL76" t="s">
        <v>803</v>
      </c>
      <c r="CI76" t="s">
        <v>17</v>
      </c>
    </row>
    <row r="77" spans="1:87" x14ac:dyDescent="0.25">
      <c r="A77">
        <v>176</v>
      </c>
      <c r="B77" t="s">
        <v>804</v>
      </c>
      <c r="C77" t="s">
        <v>805</v>
      </c>
      <c r="D77" t="s">
        <v>163</v>
      </c>
      <c r="F77" t="s">
        <v>151</v>
      </c>
      <c r="G77" t="s">
        <v>806</v>
      </c>
      <c r="H77" t="s">
        <v>618</v>
      </c>
      <c r="I77" t="s">
        <v>29</v>
      </c>
      <c r="J77" t="s">
        <v>28</v>
      </c>
      <c r="K77">
        <v>301394</v>
      </c>
      <c r="L77" t="s">
        <v>100</v>
      </c>
      <c r="U77" t="s">
        <v>807</v>
      </c>
      <c r="V77" t="s">
        <v>808</v>
      </c>
      <c r="W77" t="s">
        <v>809</v>
      </c>
      <c r="X77" t="s">
        <v>67</v>
      </c>
      <c r="Y77" t="s">
        <v>27</v>
      </c>
      <c r="Z77" t="s">
        <v>28</v>
      </c>
      <c r="AA77">
        <v>301394</v>
      </c>
      <c r="AB77" t="s">
        <v>100</v>
      </c>
      <c r="AK77" t="s">
        <v>810</v>
      </c>
      <c r="AL77" t="s">
        <v>811</v>
      </c>
      <c r="CI77" t="s">
        <v>17</v>
      </c>
    </row>
    <row r="78" spans="1:87" x14ac:dyDescent="0.25">
      <c r="A78">
        <v>177</v>
      </c>
      <c r="B78" t="s">
        <v>812</v>
      </c>
      <c r="C78" t="s">
        <v>813</v>
      </c>
      <c r="D78" t="s">
        <v>40</v>
      </c>
      <c r="F78" t="s">
        <v>151</v>
      </c>
      <c r="G78" t="s">
        <v>814</v>
      </c>
      <c r="H78" t="s">
        <v>719</v>
      </c>
      <c r="I78" t="s">
        <v>27</v>
      </c>
      <c r="J78" t="s">
        <v>28</v>
      </c>
      <c r="K78">
        <v>7207704</v>
      </c>
      <c r="L78" t="s">
        <v>100</v>
      </c>
      <c r="U78" t="s">
        <v>815</v>
      </c>
      <c r="V78" t="s">
        <v>816</v>
      </c>
      <c r="W78" t="s">
        <v>817</v>
      </c>
      <c r="X78" t="s">
        <v>9</v>
      </c>
      <c r="Y78" t="s">
        <v>27</v>
      </c>
      <c r="Z78" t="s">
        <v>28</v>
      </c>
      <c r="AA78">
        <v>7203327</v>
      </c>
      <c r="AB78" t="s">
        <v>100</v>
      </c>
      <c r="AK78" t="s">
        <v>818</v>
      </c>
      <c r="AL78" t="s">
        <v>819</v>
      </c>
      <c r="CI78" t="s">
        <v>17</v>
      </c>
    </row>
    <row r="79" spans="1:87" x14ac:dyDescent="0.25">
      <c r="A79">
        <v>178</v>
      </c>
      <c r="B79" t="s">
        <v>820</v>
      </c>
      <c r="C79" t="s">
        <v>821</v>
      </c>
      <c r="D79" t="s">
        <v>163</v>
      </c>
      <c r="F79" t="s">
        <v>151</v>
      </c>
      <c r="G79" t="s">
        <v>822</v>
      </c>
      <c r="H79" t="s">
        <v>39</v>
      </c>
      <c r="I79" t="s">
        <v>27</v>
      </c>
      <c r="J79" t="s">
        <v>28</v>
      </c>
      <c r="K79">
        <v>897349</v>
      </c>
      <c r="L79" t="s">
        <v>100</v>
      </c>
      <c r="U79" t="s">
        <v>823</v>
      </c>
      <c r="V79" t="s">
        <v>824</v>
      </c>
      <c r="W79" t="s">
        <v>825</v>
      </c>
      <c r="X79" t="s">
        <v>75</v>
      </c>
      <c r="Y79" t="s">
        <v>29</v>
      </c>
      <c r="Z79" t="s">
        <v>28</v>
      </c>
      <c r="AA79">
        <v>51928</v>
      </c>
      <c r="AB79" t="s">
        <v>100</v>
      </c>
      <c r="AK79" t="s">
        <v>823</v>
      </c>
      <c r="AL79" t="s">
        <v>826</v>
      </c>
      <c r="CI79" s="3" t="s">
        <v>30</v>
      </c>
    </row>
    <row r="80" spans="1:87" x14ac:dyDescent="0.25">
      <c r="A80">
        <v>179</v>
      </c>
      <c r="B80" t="s">
        <v>827</v>
      </c>
      <c r="C80" t="s">
        <v>828</v>
      </c>
      <c r="D80" t="s">
        <v>31</v>
      </c>
      <c r="F80" t="s">
        <v>151</v>
      </c>
      <c r="G80" t="s">
        <v>829</v>
      </c>
      <c r="H80" t="s">
        <v>830</v>
      </c>
      <c r="I80" t="s">
        <v>27</v>
      </c>
      <c r="J80" t="s">
        <v>831</v>
      </c>
      <c r="K80">
        <v>9600069</v>
      </c>
      <c r="L80" t="s">
        <v>100</v>
      </c>
      <c r="V80" t="s">
        <v>832</v>
      </c>
      <c r="W80" t="s">
        <v>833</v>
      </c>
      <c r="X80" t="s">
        <v>834</v>
      </c>
      <c r="Y80" t="s">
        <v>29</v>
      </c>
      <c r="Z80" t="s">
        <v>831</v>
      </c>
      <c r="AA80">
        <v>8089808</v>
      </c>
      <c r="AB80" t="s">
        <v>100</v>
      </c>
      <c r="AL80" t="s">
        <v>835</v>
      </c>
      <c r="CI80" s="3" t="s">
        <v>17</v>
      </c>
    </row>
    <row r="81" spans="1:87" x14ac:dyDescent="0.25">
      <c r="A81">
        <v>180</v>
      </c>
      <c r="B81" t="s">
        <v>836</v>
      </c>
      <c r="C81" t="s">
        <v>837</v>
      </c>
      <c r="D81" t="s">
        <v>182</v>
      </c>
      <c r="F81" t="s">
        <v>151</v>
      </c>
      <c r="G81" t="s">
        <v>838</v>
      </c>
      <c r="H81" t="s">
        <v>354</v>
      </c>
      <c r="I81" t="s">
        <v>27</v>
      </c>
      <c r="J81" t="s">
        <v>28</v>
      </c>
      <c r="K81">
        <v>301623</v>
      </c>
      <c r="L81" t="s">
        <v>100</v>
      </c>
      <c r="M81">
        <v>1</v>
      </c>
      <c r="O81">
        <v>1</v>
      </c>
      <c r="P81">
        <v>1</v>
      </c>
      <c r="T81">
        <v>1</v>
      </c>
      <c r="U81" t="s">
        <v>839</v>
      </c>
      <c r="V81" t="s">
        <v>840</v>
      </c>
      <c r="W81" t="s">
        <v>841</v>
      </c>
      <c r="X81" t="s">
        <v>842</v>
      </c>
      <c r="Y81" t="s">
        <v>29</v>
      </c>
      <c r="Z81" t="s">
        <v>28</v>
      </c>
      <c r="AA81">
        <v>7247</v>
      </c>
      <c r="AB81" t="s">
        <v>100</v>
      </c>
      <c r="AC81">
        <v>1</v>
      </c>
      <c r="AD81">
        <v>1</v>
      </c>
      <c r="AF81">
        <v>1</v>
      </c>
      <c r="AJ81">
        <v>1</v>
      </c>
      <c r="AK81" t="s">
        <v>843</v>
      </c>
      <c r="AL81" t="s">
        <v>844</v>
      </c>
      <c r="CI81" s="3" t="s">
        <v>30</v>
      </c>
    </row>
    <row r="82" spans="1:87" x14ac:dyDescent="0.25">
      <c r="A82">
        <v>181</v>
      </c>
      <c r="B82" t="s">
        <v>845</v>
      </c>
      <c r="C82" t="s">
        <v>846</v>
      </c>
      <c r="D82" t="s">
        <v>182</v>
      </c>
      <c r="F82" t="s">
        <v>151</v>
      </c>
      <c r="G82" t="s">
        <v>714</v>
      </c>
      <c r="H82" t="s">
        <v>847</v>
      </c>
      <c r="I82" t="s">
        <v>27</v>
      </c>
      <c r="J82" t="s">
        <v>28</v>
      </c>
      <c r="K82">
        <v>9102149</v>
      </c>
      <c r="L82" t="s">
        <v>100</v>
      </c>
      <c r="U82" t="s">
        <v>848</v>
      </c>
      <c r="V82" t="s">
        <v>849</v>
      </c>
      <c r="W82" t="s">
        <v>850</v>
      </c>
      <c r="X82" t="s">
        <v>851</v>
      </c>
      <c r="Y82" t="s">
        <v>29</v>
      </c>
      <c r="Z82" t="s">
        <v>28</v>
      </c>
      <c r="AA82" t="s">
        <v>153</v>
      </c>
      <c r="AB82" t="s">
        <v>100</v>
      </c>
      <c r="AK82" t="s">
        <v>852</v>
      </c>
      <c r="AL82" t="s">
        <v>853</v>
      </c>
      <c r="CI82" s="3" t="s">
        <v>30</v>
      </c>
    </row>
    <row r="83" spans="1:87" x14ac:dyDescent="0.25">
      <c r="A83">
        <v>182</v>
      </c>
      <c r="B83" t="s">
        <v>854</v>
      </c>
      <c r="C83" t="s">
        <v>855</v>
      </c>
      <c r="D83" t="s">
        <v>26</v>
      </c>
      <c r="F83" t="s">
        <v>151</v>
      </c>
      <c r="G83" t="s">
        <v>856</v>
      </c>
      <c r="H83" t="s">
        <v>857</v>
      </c>
      <c r="I83" t="s">
        <v>29</v>
      </c>
      <c r="J83" t="s">
        <v>858</v>
      </c>
      <c r="K83">
        <v>8031886</v>
      </c>
      <c r="L83" t="s">
        <v>100</v>
      </c>
      <c r="P83">
        <v>1</v>
      </c>
      <c r="V83" t="s">
        <v>859</v>
      </c>
      <c r="W83" t="s">
        <v>860</v>
      </c>
      <c r="X83" t="s">
        <v>861</v>
      </c>
      <c r="Y83" t="s">
        <v>27</v>
      </c>
      <c r="Z83" t="s">
        <v>858</v>
      </c>
      <c r="AA83">
        <v>8052773</v>
      </c>
      <c r="AB83" t="s">
        <v>100</v>
      </c>
      <c r="AF83">
        <v>1</v>
      </c>
      <c r="AL83" t="s">
        <v>862</v>
      </c>
      <c r="CI83" s="3" t="s">
        <v>17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22"/>
  <sheetViews>
    <sheetView zoomScaleNormal="100" workbookViewId="0"/>
  </sheetViews>
  <sheetFormatPr defaultRowHeight="15" x14ac:dyDescent="0.25"/>
  <cols>
    <col min="1" max="1" width="6.28515625" style="2" customWidth="1"/>
    <col min="2" max="2" width="35.140625" style="3" customWidth="1"/>
    <col min="3" max="3" width="24" style="3" customWidth="1"/>
    <col min="4" max="4" width="8.42578125" style="3" customWidth="1"/>
    <col min="5" max="5" width="29.85546875" style="12" customWidth="1"/>
    <col min="6" max="6" width="15.28515625" style="12" customWidth="1"/>
    <col min="7" max="7" width="13.42578125" style="3" customWidth="1"/>
    <col min="8" max="8" width="12.28515625" style="3" customWidth="1"/>
    <col min="9" max="9" width="9.140625" style="3"/>
    <col min="10" max="10" width="16.28515625" style="3" customWidth="1"/>
    <col min="11" max="21" width="9.140625" style="3" customWidth="1"/>
    <col min="22" max="23" width="15.42578125" style="3" customWidth="1"/>
    <col min="24" max="24" width="14.140625" style="3" customWidth="1"/>
    <col min="25" max="26" width="9.140625" style="3"/>
    <col min="27" max="27" width="13.42578125" style="3" customWidth="1"/>
    <col min="28" max="38" width="15.42578125" style="3" customWidth="1"/>
    <col min="39" max="39" width="14.7109375" style="3" customWidth="1"/>
    <col min="40" max="41" width="11" style="3" customWidth="1"/>
    <col min="42" max="42" width="12.5703125" style="2" customWidth="1"/>
    <col min="43" max="16384" width="9.140625" style="3"/>
  </cols>
  <sheetData>
    <row r="1" spans="1:87" x14ac:dyDescent="0.25">
      <c r="A1" s="27" t="s">
        <v>0</v>
      </c>
      <c r="B1" s="28" t="s">
        <v>16</v>
      </c>
      <c r="C1" s="28" t="s">
        <v>17</v>
      </c>
      <c r="D1" s="28" t="s">
        <v>18</v>
      </c>
      <c r="E1" s="28" t="s">
        <v>63</v>
      </c>
      <c r="F1" s="28" t="s">
        <v>77</v>
      </c>
      <c r="G1" s="28" t="s">
        <v>2</v>
      </c>
      <c r="H1" s="28" t="s">
        <v>3</v>
      </c>
      <c r="I1" s="28" t="s">
        <v>19</v>
      </c>
      <c r="J1" s="28" t="s">
        <v>20</v>
      </c>
      <c r="K1" s="28" t="s">
        <v>78</v>
      </c>
      <c r="L1" s="28" t="s">
        <v>79</v>
      </c>
      <c r="M1" s="28" t="s">
        <v>80</v>
      </c>
      <c r="N1" s="28" t="s">
        <v>81</v>
      </c>
      <c r="O1" s="28" t="s">
        <v>82</v>
      </c>
      <c r="P1" s="28" t="s">
        <v>83</v>
      </c>
      <c r="Q1" s="28" t="s">
        <v>84</v>
      </c>
      <c r="R1" s="28" t="s">
        <v>85</v>
      </c>
      <c r="S1" s="28" t="s">
        <v>86</v>
      </c>
      <c r="T1" s="28" t="s">
        <v>87</v>
      </c>
      <c r="U1" s="28" t="s">
        <v>88</v>
      </c>
      <c r="V1" s="28" t="s">
        <v>21</v>
      </c>
      <c r="W1" s="28" t="s">
        <v>4</v>
      </c>
      <c r="X1" s="28" t="s">
        <v>5</v>
      </c>
      <c r="Y1" s="28" t="s">
        <v>22</v>
      </c>
      <c r="Z1" s="28" t="s">
        <v>23</v>
      </c>
      <c r="AA1" s="28" t="s">
        <v>89</v>
      </c>
      <c r="AB1" s="28" t="s">
        <v>90</v>
      </c>
      <c r="AC1" s="28" t="s">
        <v>91</v>
      </c>
      <c r="AD1" s="28" t="s">
        <v>92</v>
      </c>
      <c r="AE1" s="28" t="s">
        <v>93</v>
      </c>
      <c r="AF1" s="28" t="s">
        <v>94</v>
      </c>
      <c r="AG1" s="28" t="s">
        <v>95</v>
      </c>
      <c r="AH1" s="28" t="s">
        <v>96</v>
      </c>
      <c r="AI1" s="28" t="s">
        <v>97</v>
      </c>
      <c r="AJ1" s="28" t="s">
        <v>98</v>
      </c>
      <c r="AK1" s="28" t="s">
        <v>99</v>
      </c>
      <c r="AL1" s="28" t="s">
        <v>24</v>
      </c>
      <c r="AM1" s="28" t="s">
        <v>101</v>
      </c>
      <c r="AN1" s="28" t="s">
        <v>102</v>
      </c>
      <c r="AO1" s="28" t="s">
        <v>103</v>
      </c>
      <c r="AP1" s="28" t="s">
        <v>104</v>
      </c>
      <c r="AQ1" s="28" t="s">
        <v>105</v>
      </c>
      <c r="AR1" s="28" t="s">
        <v>106</v>
      </c>
      <c r="AS1" s="28" t="s">
        <v>107</v>
      </c>
      <c r="AT1" s="28" t="s">
        <v>108</v>
      </c>
      <c r="AU1" s="28" t="s">
        <v>109</v>
      </c>
      <c r="AV1" s="28" t="s">
        <v>110</v>
      </c>
      <c r="AW1" s="28" t="s">
        <v>111</v>
      </c>
      <c r="AX1" s="28" t="s">
        <v>112</v>
      </c>
      <c r="AY1" s="28" t="s">
        <v>113</v>
      </c>
      <c r="AZ1" s="28" t="s">
        <v>114</v>
      </c>
      <c r="BA1" s="28" t="s">
        <v>115</v>
      </c>
      <c r="BB1" s="28" t="s">
        <v>116</v>
      </c>
      <c r="BC1" s="28" t="s">
        <v>117</v>
      </c>
      <c r="BD1" s="28" t="s">
        <v>118</v>
      </c>
      <c r="BE1" s="28" t="s">
        <v>119</v>
      </c>
      <c r="BF1" s="28" t="s">
        <v>120</v>
      </c>
      <c r="BG1" s="28" t="s">
        <v>121</v>
      </c>
      <c r="BH1" s="28" t="s">
        <v>122</v>
      </c>
      <c r="BI1" s="28" t="s">
        <v>123</v>
      </c>
      <c r="BJ1" s="28" t="s">
        <v>124</v>
      </c>
      <c r="BK1" s="28" t="s">
        <v>125</v>
      </c>
      <c r="BL1" s="28" t="s">
        <v>126</v>
      </c>
      <c r="BM1" s="28" t="s">
        <v>127</v>
      </c>
      <c r="BN1" s="28" t="s">
        <v>128</v>
      </c>
      <c r="BO1" s="28" t="s">
        <v>129</v>
      </c>
      <c r="BP1" s="28" t="s">
        <v>130</v>
      </c>
      <c r="BQ1" s="28" t="s">
        <v>131</v>
      </c>
      <c r="BR1" s="28" t="s">
        <v>132</v>
      </c>
      <c r="BS1" s="28" t="s">
        <v>133</v>
      </c>
      <c r="BT1" s="28" t="s">
        <v>134</v>
      </c>
      <c r="BU1" s="28" t="s">
        <v>135</v>
      </c>
      <c r="BV1" s="28" t="s">
        <v>136</v>
      </c>
      <c r="BW1" s="28" t="s">
        <v>137</v>
      </c>
      <c r="BX1" s="28" t="s">
        <v>138</v>
      </c>
      <c r="BY1" s="28" t="s">
        <v>139</v>
      </c>
      <c r="BZ1" s="28" t="s">
        <v>140</v>
      </c>
      <c r="CA1" s="28" t="s">
        <v>141</v>
      </c>
      <c r="CB1" s="28" t="s">
        <v>142</v>
      </c>
      <c r="CC1" s="28" t="s">
        <v>143</v>
      </c>
      <c r="CD1" s="28" t="s">
        <v>144</v>
      </c>
      <c r="CE1" s="28" t="s">
        <v>145</v>
      </c>
      <c r="CF1" s="28" t="s">
        <v>146</v>
      </c>
      <c r="CG1" s="28" t="s">
        <v>147</v>
      </c>
      <c r="CH1" s="28" t="s">
        <v>148</v>
      </c>
      <c r="CI1" s="28" t="s">
        <v>25</v>
      </c>
    </row>
    <row r="2" spans="1:87" x14ac:dyDescent="0.25">
      <c r="A2" s="2">
        <v>101</v>
      </c>
      <c r="B2" s="12" t="s">
        <v>149</v>
      </c>
      <c r="C2" s="12" t="s">
        <v>150</v>
      </c>
      <c r="D2" s="12" t="s">
        <v>26</v>
      </c>
      <c r="F2" s="12" t="s">
        <v>151</v>
      </c>
      <c r="G2" s="12" t="s">
        <v>152</v>
      </c>
      <c r="H2" s="12" t="s">
        <v>76</v>
      </c>
      <c r="I2" s="12" t="s">
        <v>27</v>
      </c>
      <c r="J2" s="12" t="s">
        <v>28</v>
      </c>
      <c r="K2" s="12">
        <v>2020717</v>
      </c>
      <c r="L2" s="12" t="s">
        <v>154</v>
      </c>
      <c r="M2" s="12"/>
      <c r="N2" s="12"/>
      <c r="O2" s="12">
        <v>1</v>
      </c>
      <c r="P2" s="12">
        <v>1</v>
      </c>
      <c r="Q2" s="12"/>
      <c r="R2" s="12"/>
      <c r="S2" s="12"/>
      <c r="T2" s="12"/>
      <c r="U2" s="12" t="s">
        <v>155</v>
      </c>
      <c r="V2" s="12" t="s">
        <v>156</v>
      </c>
      <c r="W2" s="12" t="s">
        <v>157</v>
      </c>
      <c r="X2" s="12" t="s">
        <v>158</v>
      </c>
      <c r="Y2" s="12" t="s">
        <v>29</v>
      </c>
      <c r="Z2" s="12" t="s">
        <v>28</v>
      </c>
      <c r="AA2" s="12">
        <v>416325</v>
      </c>
      <c r="AB2" s="12" t="s">
        <v>159</v>
      </c>
      <c r="AC2" s="12"/>
      <c r="AD2" s="12"/>
      <c r="AE2" s="12"/>
      <c r="AF2" s="12"/>
      <c r="AG2" s="12"/>
      <c r="AH2" s="12"/>
      <c r="AI2" s="12"/>
      <c r="AJ2" s="12"/>
      <c r="AK2" s="12" t="s">
        <v>155</v>
      </c>
      <c r="AL2" s="12" t="s">
        <v>160</v>
      </c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 t="s">
        <v>30</v>
      </c>
    </row>
    <row r="3" spans="1:87" ht="15.75" x14ac:dyDescent="0.25">
      <c r="A3" s="6">
        <v>102</v>
      </c>
      <c r="B3" s="9" t="s">
        <v>161</v>
      </c>
      <c r="C3" s="9" t="s">
        <v>162</v>
      </c>
      <c r="D3" s="9" t="s">
        <v>163</v>
      </c>
      <c r="E3" s="9"/>
      <c r="F3" s="9" t="s">
        <v>151</v>
      </c>
      <c r="G3" s="9" t="s">
        <v>164</v>
      </c>
      <c r="H3" s="9" t="s">
        <v>165</v>
      </c>
      <c r="I3" s="9" t="s">
        <v>27</v>
      </c>
      <c r="J3" s="9" t="s">
        <v>28</v>
      </c>
      <c r="K3" s="9" t="s">
        <v>153</v>
      </c>
      <c r="L3" s="9" t="s">
        <v>166</v>
      </c>
      <c r="M3" s="9"/>
      <c r="N3" s="9"/>
      <c r="O3" s="9"/>
      <c r="P3" s="9"/>
      <c r="Q3" s="9">
        <v>1</v>
      </c>
      <c r="R3" s="9">
        <v>1</v>
      </c>
      <c r="S3" s="9"/>
      <c r="T3" s="9"/>
      <c r="U3" s="9" t="s">
        <v>167</v>
      </c>
      <c r="V3" s="9" t="s">
        <v>168</v>
      </c>
      <c r="W3" s="9" t="s">
        <v>169</v>
      </c>
      <c r="X3" s="9" t="s">
        <v>170</v>
      </c>
      <c r="Y3" s="9" t="s">
        <v>29</v>
      </c>
      <c r="Z3" s="9" t="s">
        <v>28</v>
      </c>
      <c r="AA3" s="9" t="s">
        <v>153</v>
      </c>
      <c r="AB3" s="9" t="s">
        <v>159</v>
      </c>
      <c r="AC3" s="9"/>
      <c r="AD3" s="9"/>
      <c r="AE3" s="9"/>
      <c r="AF3" s="9"/>
      <c r="AG3" s="9"/>
      <c r="AH3" s="9">
        <v>1</v>
      </c>
      <c r="AI3" s="9"/>
      <c r="AJ3" s="9"/>
      <c r="AK3" s="9" t="s">
        <v>171</v>
      </c>
      <c r="AL3" s="9" t="s">
        <v>172</v>
      </c>
      <c r="AM3" s="9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 t="s">
        <v>17</v>
      </c>
    </row>
    <row r="4" spans="1:87" ht="15.75" x14ac:dyDescent="0.25">
      <c r="A4" s="6">
        <v>103</v>
      </c>
      <c r="B4" s="9" t="s">
        <v>173</v>
      </c>
      <c r="C4" s="9" t="s">
        <v>174</v>
      </c>
      <c r="D4" s="9" t="s">
        <v>40</v>
      </c>
      <c r="E4" s="9"/>
      <c r="F4" s="9" t="s">
        <v>151</v>
      </c>
      <c r="G4" s="9" t="s">
        <v>175</v>
      </c>
      <c r="H4" s="9" t="s">
        <v>57</v>
      </c>
      <c r="I4" s="9" t="s">
        <v>27</v>
      </c>
      <c r="J4" s="9" t="s">
        <v>28</v>
      </c>
      <c r="K4" s="9" t="s">
        <v>153</v>
      </c>
      <c r="L4" s="9" t="s">
        <v>100</v>
      </c>
      <c r="M4" s="9">
        <v>1</v>
      </c>
      <c r="N4" s="9">
        <v>1</v>
      </c>
      <c r="O4" s="9"/>
      <c r="P4" s="9">
        <v>1</v>
      </c>
      <c r="Q4" s="9"/>
      <c r="R4" s="9"/>
      <c r="S4" s="9"/>
      <c r="T4" s="9"/>
      <c r="U4" s="9" t="s">
        <v>176</v>
      </c>
      <c r="V4" s="9" t="s">
        <v>177</v>
      </c>
      <c r="W4" s="9" t="s">
        <v>178</v>
      </c>
      <c r="X4" s="9" t="s">
        <v>68</v>
      </c>
      <c r="Y4" s="9" t="s">
        <v>27</v>
      </c>
      <c r="Z4" s="9" t="s">
        <v>28</v>
      </c>
      <c r="AA4" s="9" t="s">
        <v>153</v>
      </c>
      <c r="AB4" s="9" t="s">
        <v>100</v>
      </c>
      <c r="AC4" s="9">
        <v>1</v>
      </c>
      <c r="AD4" s="9">
        <v>1</v>
      </c>
      <c r="AE4" s="9"/>
      <c r="AF4" s="9">
        <v>1</v>
      </c>
      <c r="AG4" s="9"/>
      <c r="AH4" s="9"/>
      <c r="AI4" s="9"/>
      <c r="AJ4" s="9"/>
      <c r="AK4" s="9" t="s">
        <v>179</v>
      </c>
      <c r="AL4" s="9" t="s">
        <v>180</v>
      </c>
      <c r="AM4" s="9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 t="s">
        <v>30</v>
      </c>
    </row>
    <row r="5" spans="1:87" ht="15.75" x14ac:dyDescent="0.25">
      <c r="A5" s="6">
        <v>104</v>
      </c>
      <c r="B5" s="9" t="s">
        <v>41</v>
      </c>
      <c r="C5" s="9" t="s">
        <v>181</v>
      </c>
      <c r="D5" s="9" t="s">
        <v>182</v>
      </c>
      <c r="E5" s="9"/>
      <c r="F5" s="9" t="s">
        <v>151</v>
      </c>
      <c r="G5" s="9" t="s">
        <v>44</v>
      </c>
      <c r="H5" s="9" t="s">
        <v>45</v>
      </c>
      <c r="I5" s="9" t="s">
        <v>27</v>
      </c>
      <c r="J5" s="9" t="s">
        <v>28</v>
      </c>
      <c r="K5" s="9">
        <v>553456</v>
      </c>
      <c r="L5" s="9" t="s">
        <v>100</v>
      </c>
      <c r="M5" s="9"/>
      <c r="N5" s="9"/>
      <c r="O5" s="9"/>
      <c r="P5" s="9"/>
      <c r="Q5" s="9"/>
      <c r="R5" s="9"/>
      <c r="S5" s="9"/>
      <c r="T5" s="9"/>
      <c r="U5" s="9" t="s">
        <v>183</v>
      </c>
      <c r="V5" s="9" t="s">
        <v>184</v>
      </c>
      <c r="W5" s="9" t="s">
        <v>42</v>
      </c>
      <c r="X5" s="9" t="s">
        <v>43</v>
      </c>
      <c r="Y5" s="9" t="s">
        <v>29</v>
      </c>
      <c r="Z5" s="9" t="s">
        <v>28</v>
      </c>
      <c r="AA5" s="9">
        <v>7000809</v>
      </c>
      <c r="AB5" s="9" t="s">
        <v>100</v>
      </c>
      <c r="AC5" s="9"/>
      <c r="AD5" s="9"/>
      <c r="AE5" s="9"/>
      <c r="AF5" s="9"/>
      <c r="AG5" s="9"/>
      <c r="AH5" s="9"/>
      <c r="AI5" s="9"/>
      <c r="AJ5" s="9"/>
      <c r="AK5" s="9" t="s">
        <v>183</v>
      </c>
      <c r="AL5" s="9" t="s">
        <v>185</v>
      </c>
      <c r="AM5" s="9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 t="s">
        <v>30</v>
      </c>
    </row>
    <row r="6" spans="1:87" ht="15.75" x14ac:dyDescent="0.25">
      <c r="A6" s="6">
        <v>105</v>
      </c>
      <c r="B6" s="9" t="s">
        <v>186</v>
      </c>
      <c r="C6" s="9" t="s">
        <v>187</v>
      </c>
      <c r="D6" s="9" t="s">
        <v>188</v>
      </c>
      <c r="E6" s="9" t="s">
        <v>189</v>
      </c>
      <c r="F6" s="9" t="s">
        <v>151</v>
      </c>
      <c r="G6" s="9" t="s">
        <v>190</v>
      </c>
      <c r="H6" s="9" t="s">
        <v>191</v>
      </c>
      <c r="I6" s="9" t="s">
        <v>27</v>
      </c>
      <c r="J6" s="9" t="s">
        <v>28</v>
      </c>
      <c r="K6" s="9">
        <v>123456</v>
      </c>
      <c r="L6" s="9" t="s">
        <v>100</v>
      </c>
      <c r="M6" s="9"/>
      <c r="N6" s="9"/>
      <c r="O6" s="9"/>
      <c r="P6" s="9"/>
      <c r="Q6" s="9"/>
      <c r="R6" s="9"/>
      <c r="S6" s="9"/>
      <c r="T6" s="9"/>
      <c r="U6" s="9" t="s">
        <v>192</v>
      </c>
      <c r="V6" s="9" t="s">
        <v>193</v>
      </c>
      <c r="W6" s="9" t="s">
        <v>194</v>
      </c>
      <c r="X6" s="9" t="s">
        <v>8</v>
      </c>
      <c r="Y6" s="9" t="s">
        <v>27</v>
      </c>
      <c r="Z6" s="9" t="s">
        <v>28</v>
      </c>
      <c r="AA6" s="9">
        <v>123456</v>
      </c>
      <c r="AB6" s="9" t="s">
        <v>100</v>
      </c>
      <c r="AC6" s="9"/>
      <c r="AD6" s="9"/>
      <c r="AE6" s="9"/>
      <c r="AF6" s="9"/>
      <c r="AG6" s="9"/>
      <c r="AH6" s="9"/>
      <c r="AI6" s="9"/>
      <c r="AJ6" s="9"/>
      <c r="AK6" s="9" t="s">
        <v>195</v>
      </c>
      <c r="AL6" s="9" t="s">
        <v>196</v>
      </c>
      <c r="AM6" s="9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 t="s">
        <v>30</v>
      </c>
    </row>
    <row r="7" spans="1:87" ht="15.75" x14ac:dyDescent="0.25">
      <c r="A7" s="6">
        <v>106</v>
      </c>
      <c r="B7" s="9" t="s">
        <v>197</v>
      </c>
      <c r="C7" s="9" t="s">
        <v>198</v>
      </c>
      <c r="D7" s="9" t="s">
        <v>188</v>
      </c>
      <c r="E7" s="9"/>
      <c r="F7" s="9" t="s">
        <v>151</v>
      </c>
      <c r="G7" s="9" t="s">
        <v>199</v>
      </c>
      <c r="H7" s="9" t="s">
        <v>60</v>
      </c>
      <c r="I7" s="9" t="s">
        <v>27</v>
      </c>
      <c r="J7" s="9" t="s">
        <v>28</v>
      </c>
      <c r="K7" s="9" t="s">
        <v>153</v>
      </c>
      <c r="L7" s="9" t="s">
        <v>100</v>
      </c>
      <c r="M7" s="9"/>
      <c r="N7" s="9"/>
      <c r="O7" s="9"/>
      <c r="P7" s="9"/>
      <c r="Q7" s="9"/>
      <c r="R7" s="9"/>
      <c r="S7" s="9">
        <v>1</v>
      </c>
      <c r="T7" s="9"/>
      <c r="U7" s="9" t="s">
        <v>200</v>
      </c>
      <c r="V7" s="9" t="s">
        <v>201</v>
      </c>
      <c r="W7" s="9" t="s">
        <v>202</v>
      </c>
      <c r="X7" s="9" t="s">
        <v>37</v>
      </c>
      <c r="Y7" s="9" t="s">
        <v>27</v>
      </c>
      <c r="Z7" s="9" t="s">
        <v>28</v>
      </c>
      <c r="AA7" s="9">
        <v>9502</v>
      </c>
      <c r="AB7" s="9" t="s">
        <v>100</v>
      </c>
      <c r="AC7" s="9"/>
      <c r="AD7" s="9"/>
      <c r="AE7" s="9"/>
      <c r="AF7" s="9"/>
      <c r="AG7" s="9"/>
      <c r="AH7" s="9"/>
      <c r="AI7" s="9">
        <v>1</v>
      </c>
      <c r="AJ7" s="9"/>
      <c r="AK7" s="9" t="s">
        <v>203</v>
      </c>
      <c r="AL7" s="9" t="s">
        <v>204</v>
      </c>
      <c r="AM7" s="9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 t="s">
        <v>30</v>
      </c>
    </row>
    <row r="8" spans="1:87" ht="15.75" x14ac:dyDescent="0.25">
      <c r="A8" s="6">
        <v>107</v>
      </c>
      <c r="B8" s="9" t="s">
        <v>51</v>
      </c>
      <c r="C8" s="9" t="s">
        <v>205</v>
      </c>
      <c r="D8" s="9" t="s">
        <v>26</v>
      </c>
      <c r="E8" s="9"/>
      <c r="F8" s="9" t="s">
        <v>151</v>
      </c>
      <c r="G8" s="9" t="s">
        <v>12</v>
      </c>
      <c r="H8" s="9" t="s">
        <v>13</v>
      </c>
      <c r="I8" s="9" t="s">
        <v>29</v>
      </c>
      <c r="J8" s="9" t="s">
        <v>28</v>
      </c>
      <c r="K8" s="9">
        <v>8631588</v>
      </c>
      <c r="L8" s="9" t="s">
        <v>100</v>
      </c>
      <c r="M8" s="9"/>
      <c r="N8" s="9"/>
      <c r="O8" s="9"/>
      <c r="P8" s="9"/>
      <c r="Q8" s="9"/>
      <c r="R8" s="9"/>
      <c r="S8" s="9"/>
      <c r="T8" s="9"/>
      <c r="U8" s="9" t="s">
        <v>206</v>
      </c>
      <c r="V8" s="9" t="s">
        <v>207</v>
      </c>
      <c r="W8" s="9" t="s">
        <v>10</v>
      </c>
      <c r="X8" s="9" t="s">
        <v>11</v>
      </c>
      <c r="Y8" s="9" t="s">
        <v>27</v>
      </c>
      <c r="Z8" s="9" t="s">
        <v>28</v>
      </c>
      <c r="AA8" s="9">
        <v>8629750</v>
      </c>
      <c r="AB8" s="9" t="s">
        <v>100</v>
      </c>
      <c r="AC8" s="9"/>
      <c r="AD8" s="9"/>
      <c r="AE8" s="9"/>
      <c r="AF8" s="9"/>
      <c r="AG8" s="9"/>
      <c r="AH8" s="9"/>
      <c r="AI8" s="9"/>
      <c r="AJ8" s="9"/>
      <c r="AK8" s="9" t="s">
        <v>206</v>
      </c>
      <c r="AL8" s="9" t="s">
        <v>208</v>
      </c>
      <c r="AM8" s="9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 t="s">
        <v>30</v>
      </c>
    </row>
    <row r="9" spans="1:87" ht="15.75" x14ac:dyDescent="0.25">
      <c r="A9" s="6">
        <v>108</v>
      </c>
      <c r="B9" s="9" t="s">
        <v>209</v>
      </c>
      <c r="C9" s="9" t="s">
        <v>210</v>
      </c>
      <c r="D9" s="9" t="s">
        <v>26</v>
      </c>
      <c r="E9" s="9"/>
      <c r="F9" s="9" t="s">
        <v>151</v>
      </c>
      <c r="G9" s="9" t="s">
        <v>56</v>
      </c>
      <c r="H9" s="9" t="s">
        <v>7</v>
      </c>
      <c r="I9" s="9" t="s">
        <v>29</v>
      </c>
      <c r="J9" s="9" t="s">
        <v>28</v>
      </c>
      <c r="K9" s="9">
        <v>7260024</v>
      </c>
      <c r="L9" s="9" t="s">
        <v>100</v>
      </c>
      <c r="M9" s="9">
        <v>1</v>
      </c>
      <c r="N9" s="9"/>
      <c r="O9" s="9">
        <v>1</v>
      </c>
      <c r="P9" s="9">
        <v>1</v>
      </c>
      <c r="Q9" s="9"/>
      <c r="R9" s="9"/>
      <c r="S9" s="9"/>
      <c r="T9" s="9"/>
      <c r="U9" s="9" t="s">
        <v>211</v>
      </c>
      <c r="V9" s="9" t="s">
        <v>212</v>
      </c>
      <c r="W9" s="9" t="s">
        <v>55</v>
      </c>
      <c r="X9" s="9" t="s">
        <v>54</v>
      </c>
      <c r="Y9" s="9" t="s">
        <v>27</v>
      </c>
      <c r="Z9" s="9" t="s">
        <v>28</v>
      </c>
      <c r="AA9" s="9">
        <v>995886</v>
      </c>
      <c r="AB9" s="9" t="s">
        <v>100</v>
      </c>
      <c r="AC9" s="9"/>
      <c r="AD9" s="9"/>
      <c r="AE9" s="9">
        <v>1</v>
      </c>
      <c r="AF9" s="9"/>
      <c r="AG9" s="9"/>
      <c r="AH9" s="9"/>
      <c r="AI9" s="9"/>
      <c r="AJ9" s="9"/>
      <c r="AK9" s="9" t="s">
        <v>211</v>
      </c>
      <c r="AL9" s="9" t="s">
        <v>213</v>
      </c>
      <c r="AM9" s="9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 t="s">
        <v>30</v>
      </c>
    </row>
    <row r="10" spans="1:87" ht="15.75" x14ac:dyDescent="0.25">
      <c r="A10" s="6">
        <v>109</v>
      </c>
      <c r="B10" s="9" t="s">
        <v>214</v>
      </c>
      <c r="C10" s="9" t="s">
        <v>215</v>
      </c>
      <c r="D10" s="9" t="s">
        <v>31</v>
      </c>
      <c r="E10" s="9" t="s">
        <v>216</v>
      </c>
      <c r="F10" s="9" t="s">
        <v>151</v>
      </c>
      <c r="G10" s="9" t="s">
        <v>217</v>
      </c>
      <c r="H10" s="9" t="s">
        <v>218</v>
      </c>
      <c r="I10" s="9" t="s">
        <v>29</v>
      </c>
      <c r="J10" s="9" t="s">
        <v>66</v>
      </c>
      <c r="K10" s="9">
        <v>7204581</v>
      </c>
      <c r="L10" s="9" t="s">
        <v>100</v>
      </c>
      <c r="M10" s="9"/>
      <c r="N10" s="9"/>
      <c r="O10" s="9"/>
      <c r="P10" s="9">
        <v>1</v>
      </c>
      <c r="Q10" s="9"/>
      <c r="R10" s="9"/>
      <c r="S10" s="9"/>
      <c r="T10" s="9"/>
      <c r="U10" s="9" t="s">
        <v>219</v>
      </c>
      <c r="V10" s="9" t="s">
        <v>220</v>
      </c>
      <c r="W10" s="9" t="s">
        <v>217</v>
      </c>
      <c r="X10" s="9" t="s">
        <v>221</v>
      </c>
      <c r="Y10" s="9" t="s">
        <v>27</v>
      </c>
      <c r="Z10" s="9" t="s">
        <v>66</v>
      </c>
      <c r="AA10" s="9">
        <v>1409461</v>
      </c>
      <c r="AB10" s="9" t="s">
        <v>100</v>
      </c>
      <c r="AC10" s="9"/>
      <c r="AD10" s="9"/>
      <c r="AE10" s="9"/>
      <c r="AF10" s="9">
        <v>1</v>
      </c>
      <c r="AG10" s="9"/>
      <c r="AH10" s="9"/>
      <c r="AI10" s="9"/>
      <c r="AJ10" s="9"/>
      <c r="AK10" s="9" t="s">
        <v>219</v>
      </c>
      <c r="AL10" s="9" t="s">
        <v>222</v>
      </c>
      <c r="AM10" s="9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 t="s">
        <v>17</v>
      </c>
    </row>
    <row r="11" spans="1:87" ht="15.75" x14ac:dyDescent="0.25">
      <c r="A11" s="6">
        <v>110</v>
      </c>
      <c r="B11" s="9" t="s">
        <v>223</v>
      </c>
      <c r="C11" s="9" t="s">
        <v>224</v>
      </c>
      <c r="D11" s="9" t="s">
        <v>31</v>
      </c>
      <c r="E11" s="9"/>
      <c r="F11" s="9" t="s">
        <v>151</v>
      </c>
      <c r="G11" s="9" t="s">
        <v>225</v>
      </c>
      <c r="H11" s="9" t="s">
        <v>226</v>
      </c>
      <c r="I11" s="9" t="s">
        <v>27</v>
      </c>
      <c r="J11" s="9" t="s">
        <v>28</v>
      </c>
      <c r="K11" s="9">
        <v>7210130</v>
      </c>
      <c r="L11" s="9" t="s">
        <v>100</v>
      </c>
      <c r="M11" s="9"/>
      <c r="N11" s="9"/>
      <c r="O11" s="9"/>
      <c r="P11" s="9"/>
      <c r="Q11" s="9"/>
      <c r="R11" s="9"/>
      <c r="S11" s="9"/>
      <c r="T11" s="9"/>
      <c r="U11" s="9" t="s">
        <v>227</v>
      </c>
      <c r="V11" s="9" t="s">
        <v>228</v>
      </c>
      <c r="W11" s="9" t="s">
        <v>229</v>
      </c>
      <c r="X11" s="9" t="s">
        <v>230</v>
      </c>
      <c r="Y11" s="9" t="s">
        <v>29</v>
      </c>
      <c r="Z11" s="9" t="s">
        <v>28</v>
      </c>
      <c r="AA11" s="9">
        <v>7210115</v>
      </c>
      <c r="AB11" s="9" t="s">
        <v>100</v>
      </c>
      <c r="AC11" s="9"/>
      <c r="AD11" s="9"/>
      <c r="AE11" s="9"/>
      <c r="AF11" s="9"/>
      <c r="AG11" s="9"/>
      <c r="AH11" s="9"/>
      <c r="AI11" s="9"/>
      <c r="AJ11" s="9"/>
      <c r="AK11" s="9" t="s">
        <v>227</v>
      </c>
      <c r="AL11" s="9" t="s">
        <v>231</v>
      </c>
      <c r="AM11" s="9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 t="s">
        <v>30</v>
      </c>
    </row>
    <row r="12" spans="1:87" ht="15.75" x14ac:dyDescent="0.25">
      <c r="A12" s="6">
        <v>111</v>
      </c>
      <c r="B12" s="9" t="s">
        <v>232</v>
      </c>
      <c r="C12" s="9" t="s">
        <v>233</v>
      </c>
      <c r="D12" s="9" t="s">
        <v>234</v>
      </c>
      <c r="E12" s="28"/>
      <c r="F12" s="28" t="s">
        <v>235</v>
      </c>
      <c r="G12" s="9" t="s">
        <v>236</v>
      </c>
      <c r="H12" s="9" t="s">
        <v>37</v>
      </c>
      <c r="I12" s="9" t="s">
        <v>27</v>
      </c>
      <c r="J12" s="9" t="s">
        <v>28</v>
      </c>
      <c r="K12" s="9">
        <v>8667980</v>
      </c>
      <c r="L12" s="9" t="s">
        <v>100</v>
      </c>
      <c r="M12" s="9"/>
      <c r="N12" s="9"/>
      <c r="O12" s="9"/>
      <c r="P12" s="9"/>
      <c r="Q12" s="9"/>
      <c r="R12" s="9">
        <v>1</v>
      </c>
      <c r="S12" s="9"/>
      <c r="T12" s="9"/>
      <c r="U12" s="9" t="s">
        <v>237</v>
      </c>
      <c r="V12" s="9" t="s">
        <v>238</v>
      </c>
      <c r="W12" s="9" t="s">
        <v>239</v>
      </c>
      <c r="X12" s="9" t="s">
        <v>37</v>
      </c>
      <c r="Y12" s="9" t="s">
        <v>27</v>
      </c>
      <c r="Z12" s="9" t="s">
        <v>28</v>
      </c>
      <c r="AA12" s="9" t="s">
        <v>153</v>
      </c>
      <c r="AB12" s="9" t="s">
        <v>100</v>
      </c>
      <c r="AC12" s="9"/>
      <c r="AD12" s="9"/>
      <c r="AE12" s="9"/>
      <c r="AF12" s="9"/>
      <c r="AG12" s="9"/>
      <c r="AH12" s="9">
        <v>1</v>
      </c>
      <c r="AI12" s="9"/>
      <c r="AJ12" s="9"/>
      <c r="AK12" s="9" t="s">
        <v>240</v>
      </c>
      <c r="AL12" s="9" t="s">
        <v>241</v>
      </c>
      <c r="AM12" s="9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 t="s">
        <v>30</v>
      </c>
    </row>
    <row r="13" spans="1:87" ht="15.75" x14ac:dyDescent="0.25">
      <c r="A13" s="6">
        <v>112</v>
      </c>
      <c r="B13" s="9" t="s">
        <v>242</v>
      </c>
      <c r="C13" s="9" t="s">
        <v>243</v>
      </c>
      <c r="D13" s="9" t="s">
        <v>40</v>
      </c>
      <c r="E13" s="9"/>
      <c r="F13" s="9" t="s">
        <v>151</v>
      </c>
      <c r="G13" s="9" t="s">
        <v>244</v>
      </c>
      <c r="H13" s="9" t="s">
        <v>37</v>
      </c>
      <c r="I13" s="9" t="s">
        <v>27</v>
      </c>
      <c r="J13" s="9" t="s">
        <v>28</v>
      </c>
      <c r="K13" s="9" t="s">
        <v>153</v>
      </c>
      <c r="L13" s="9" t="s">
        <v>100</v>
      </c>
      <c r="M13" s="9"/>
      <c r="N13" s="9"/>
      <c r="O13" s="9">
        <v>1</v>
      </c>
      <c r="P13" s="9"/>
      <c r="Q13" s="9"/>
      <c r="R13" s="9"/>
      <c r="S13" s="9"/>
      <c r="T13" s="9"/>
      <c r="U13" s="9" t="s">
        <v>245</v>
      </c>
      <c r="V13" s="9" t="s">
        <v>246</v>
      </c>
      <c r="W13" s="9" t="s">
        <v>247</v>
      </c>
      <c r="X13" s="9" t="s">
        <v>60</v>
      </c>
      <c r="Y13" s="9" t="s">
        <v>27</v>
      </c>
      <c r="Z13" s="9" t="s">
        <v>28</v>
      </c>
      <c r="AA13" s="9" t="s">
        <v>153</v>
      </c>
      <c r="AB13" s="9" t="s">
        <v>100</v>
      </c>
      <c r="AC13" s="9"/>
      <c r="AD13" s="9"/>
      <c r="AE13" s="9">
        <v>1</v>
      </c>
      <c r="AF13" s="9"/>
      <c r="AG13" s="9"/>
      <c r="AH13" s="9"/>
      <c r="AI13" s="9"/>
      <c r="AJ13" s="9"/>
      <c r="AK13" s="9" t="s">
        <v>248</v>
      </c>
      <c r="AL13" s="9" t="s">
        <v>249</v>
      </c>
      <c r="AM13" s="9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 t="s">
        <v>30</v>
      </c>
    </row>
    <row r="14" spans="1:87" ht="15.75" x14ac:dyDescent="0.25">
      <c r="A14" s="6">
        <v>113</v>
      </c>
      <c r="B14" s="9" t="s">
        <v>250</v>
      </c>
      <c r="C14" s="9" t="s">
        <v>251</v>
      </c>
      <c r="D14" s="9" t="s">
        <v>163</v>
      </c>
      <c r="E14" s="9"/>
      <c r="F14" s="9" t="s">
        <v>235</v>
      </c>
      <c r="G14" s="9" t="s">
        <v>252</v>
      </c>
      <c r="H14" s="9" t="s">
        <v>253</v>
      </c>
      <c r="I14" s="9" t="s">
        <v>29</v>
      </c>
      <c r="J14" s="9" t="s">
        <v>28</v>
      </c>
      <c r="K14" s="9">
        <v>2129235</v>
      </c>
      <c r="L14" s="9" t="s">
        <v>100</v>
      </c>
      <c r="M14" s="9"/>
      <c r="N14" s="9"/>
      <c r="O14" s="9"/>
      <c r="P14" s="9"/>
      <c r="Q14" s="9"/>
      <c r="R14" s="9"/>
      <c r="S14" s="9"/>
      <c r="T14" s="9"/>
      <c r="U14" s="9" t="s">
        <v>254</v>
      </c>
      <c r="V14" s="9" t="s">
        <v>255</v>
      </c>
      <c r="W14" s="9" t="s">
        <v>256</v>
      </c>
      <c r="X14" s="9" t="s">
        <v>39</v>
      </c>
      <c r="Y14" s="9" t="s">
        <v>27</v>
      </c>
      <c r="Z14" s="9" t="s">
        <v>28</v>
      </c>
      <c r="AA14" s="9">
        <v>995804</v>
      </c>
      <c r="AB14" s="9" t="s">
        <v>100</v>
      </c>
      <c r="AC14" s="9"/>
      <c r="AD14" s="9"/>
      <c r="AE14" s="9"/>
      <c r="AF14" s="9"/>
      <c r="AG14" s="9"/>
      <c r="AH14" s="9"/>
      <c r="AI14" s="9"/>
      <c r="AJ14" s="9"/>
      <c r="AK14" s="9" t="s">
        <v>257</v>
      </c>
      <c r="AL14" s="9" t="s">
        <v>258</v>
      </c>
      <c r="AM14" s="9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 t="s">
        <v>30</v>
      </c>
    </row>
    <row r="15" spans="1:87" ht="15.75" x14ac:dyDescent="0.25">
      <c r="A15" s="6">
        <v>114</v>
      </c>
      <c r="B15" s="13" t="s">
        <v>259</v>
      </c>
      <c r="C15" s="13" t="s">
        <v>260</v>
      </c>
      <c r="D15" s="13" t="s">
        <v>234</v>
      </c>
      <c r="E15" s="13"/>
      <c r="F15" s="13" t="s">
        <v>235</v>
      </c>
      <c r="G15" s="13" t="s">
        <v>261</v>
      </c>
      <c r="H15" s="13" t="s">
        <v>50</v>
      </c>
      <c r="I15" s="13" t="s">
        <v>27</v>
      </c>
      <c r="J15" s="13" t="s">
        <v>28</v>
      </c>
      <c r="K15" s="13" t="s">
        <v>153</v>
      </c>
      <c r="L15" s="13" t="s">
        <v>100</v>
      </c>
      <c r="M15" s="13"/>
      <c r="N15" s="13"/>
      <c r="O15" s="13"/>
      <c r="P15" s="13">
        <v>1</v>
      </c>
      <c r="Q15" s="13"/>
      <c r="R15" s="13"/>
      <c r="S15" s="13"/>
      <c r="T15" s="13"/>
      <c r="U15" s="13" t="s">
        <v>262</v>
      </c>
      <c r="V15" s="13" t="s">
        <v>263</v>
      </c>
      <c r="W15" s="13" t="s">
        <v>264</v>
      </c>
      <c r="X15" s="13" t="s">
        <v>9</v>
      </c>
      <c r="Y15" s="13" t="s">
        <v>27</v>
      </c>
      <c r="Z15" s="13" t="s">
        <v>28</v>
      </c>
      <c r="AA15" s="13">
        <v>7205023</v>
      </c>
      <c r="AB15" s="13" t="s">
        <v>100</v>
      </c>
      <c r="AC15" s="13"/>
      <c r="AD15" s="13"/>
      <c r="AE15" s="13"/>
      <c r="AF15" s="13">
        <v>1</v>
      </c>
      <c r="AG15" s="13"/>
      <c r="AH15" s="13"/>
      <c r="AI15" s="13"/>
      <c r="AJ15" s="13"/>
      <c r="AK15" s="13" t="s">
        <v>265</v>
      </c>
      <c r="AL15" s="13" t="s">
        <v>266</v>
      </c>
      <c r="AM15" s="13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 t="s">
        <v>30</v>
      </c>
    </row>
    <row r="16" spans="1:87" ht="15.75" x14ac:dyDescent="0.25">
      <c r="A16" s="6">
        <v>115</v>
      </c>
      <c r="B16" s="13" t="s">
        <v>267</v>
      </c>
      <c r="C16" s="13" t="s">
        <v>268</v>
      </c>
      <c r="D16" s="13" t="s">
        <v>269</v>
      </c>
      <c r="E16" s="13"/>
      <c r="F16" s="13" t="s">
        <v>151</v>
      </c>
      <c r="G16" s="13" t="s">
        <v>270</v>
      </c>
      <c r="H16" s="13" t="s">
        <v>271</v>
      </c>
      <c r="I16" s="13" t="s">
        <v>29</v>
      </c>
      <c r="J16" s="13" t="s">
        <v>28</v>
      </c>
      <c r="K16" s="13">
        <v>232535</v>
      </c>
      <c r="L16" s="13" t="s">
        <v>100</v>
      </c>
      <c r="M16" s="13"/>
      <c r="N16" s="13"/>
      <c r="O16" s="13"/>
      <c r="P16" s="13"/>
      <c r="Q16" s="13"/>
      <c r="R16" s="13"/>
      <c r="S16" s="13"/>
      <c r="T16" s="13"/>
      <c r="U16" s="13" t="s">
        <v>272</v>
      </c>
      <c r="V16" s="13" t="s">
        <v>273</v>
      </c>
      <c r="W16" s="13" t="s">
        <v>274</v>
      </c>
      <c r="X16" s="13" t="s">
        <v>275</v>
      </c>
      <c r="Y16" s="13" t="s">
        <v>29</v>
      </c>
      <c r="Z16" s="13" t="s">
        <v>28</v>
      </c>
      <c r="AA16" s="13">
        <v>682688</v>
      </c>
      <c r="AB16" s="13" t="s">
        <v>100</v>
      </c>
      <c r="AC16" s="13"/>
      <c r="AD16" s="13"/>
      <c r="AE16" s="13"/>
      <c r="AF16" s="13"/>
      <c r="AG16" s="13"/>
      <c r="AH16" s="13"/>
      <c r="AI16" s="13"/>
      <c r="AJ16" s="13"/>
      <c r="AK16" s="13" t="s">
        <v>276</v>
      </c>
      <c r="AL16" s="13" t="s">
        <v>277</v>
      </c>
      <c r="AM16" s="13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 t="s">
        <v>30</v>
      </c>
    </row>
    <row r="17" spans="1:87" ht="15.75" x14ac:dyDescent="0.25">
      <c r="A17" s="6">
        <v>116</v>
      </c>
      <c r="B17" s="13" t="s">
        <v>278</v>
      </c>
      <c r="C17" s="13" t="s">
        <v>279</v>
      </c>
      <c r="D17" s="13" t="s">
        <v>280</v>
      </c>
      <c r="E17" s="13"/>
      <c r="F17" s="13" t="s">
        <v>151</v>
      </c>
      <c r="G17" s="13" t="s">
        <v>281</v>
      </c>
      <c r="H17" s="13" t="s">
        <v>282</v>
      </c>
      <c r="I17" s="13" t="s">
        <v>27</v>
      </c>
      <c r="J17" s="13" t="s">
        <v>28</v>
      </c>
      <c r="K17" s="13">
        <v>981802</v>
      </c>
      <c r="L17" s="13" t="s">
        <v>283</v>
      </c>
      <c r="M17" s="13"/>
      <c r="N17" s="13"/>
      <c r="O17" s="13"/>
      <c r="P17" s="13">
        <v>1</v>
      </c>
      <c r="Q17" s="13"/>
      <c r="R17" s="13"/>
      <c r="S17" s="13"/>
      <c r="T17" s="13"/>
      <c r="U17" s="13" t="s">
        <v>284</v>
      </c>
      <c r="V17" s="13" t="s">
        <v>285</v>
      </c>
      <c r="W17" s="13" t="s">
        <v>39</v>
      </c>
      <c r="X17" s="13" t="s">
        <v>37</v>
      </c>
      <c r="Y17" s="13" t="s">
        <v>27</v>
      </c>
      <c r="Z17" s="13" t="s">
        <v>28</v>
      </c>
      <c r="AA17" s="13">
        <v>897390</v>
      </c>
      <c r="AB17" s="13" t="s">
        <v>283</v>
      </c>
      <c r="AC17" s="13"/>
      <c r="AD17" s="13"/>
      <c r="AE17" s="13"/>
      <c r="AF17" s="13">
        <v>1</v>
      </c>
      <c r="AG17" s="13"/>
      <c r="AH17" s="13"/>
      <c r="AI17" s="13"/>
      <c r="AJ17" s="13"/>
      <c r="AK17" s="13" t="s">
        <v>286</v>
      </c>
      <c r="AL17" s="13" t="s">
        <v>287</v>
      </c>
      <c r="AM17" s="13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 t="s">
        <v>30</v>
      </c>
    </row>
    <row r="18" spans="1:87" ht="15.75" x14ac:dyDescent="0.25">
      <c r="A18" s="6">
        <v>117</v>
      </c>
      <c r="B18" s="13" t="s">
        <v>288</v>
      </c>
      <c r="C18" s="13" t="s">
        <v>289</v>
      </c>
      <c r="D18" s="13" t="s">
        <v>290</v>
      </c>
      <c r="E18" s="13"/>
      <c r="F18" s="13" t="s">
        <v>151</v>
      </c>
      <c r="G18" s="13" t="s">
        <v>291</v>
      </c>
      <c r="H18" s="13" t="s">
        <v>292</v>
      </c>
      <c r="I18" s="13" t="s">
        <v>29</v>
      </c>
      <c r="J18" s="13" t="s">
        <v>28</v>
      </c>
      <c r="K18" s="13" t="s">
        <v>153</v>
      </c>
      <c r="L18" s="13" t="s">
        <v>100</v>
      </c>
      <c r="M18" s="13"/>
      <c r="N18" s="13"/>
      <c r="O18" s="13"/>
      <c r="P18" s="13"/>
      <c r="Q18" s="13"/>
      <c r="R18" s="13"/>
      <c r="S18" s="13"/>
      <c r="T18" s="13"/>
      <c r="U18" s="13" t="s">
        <v>293</v>
      </c>
      <c r="V18" s="13" t="s">
        <v>294</v>
      </c>
      <c r="W18" s="13" t="s">
        <v>295</v>
      </c>
      <c r="X18" s="13" t="s">
        <v>296</v>
      </c>
      <c r="Y18" s="13" t="s">
        <v>27</v>
      </c>
      <c r="Z18" s="13" t="s">
        <v>28</v>
      </c>
      <c r="AA18" s="13" t="s">
        <v>153</v>
      </c>
      <c r="AB18" s="13" t="s">
        <v>100</v>
      </c>
      <c r="AC18" s="13"/>
      <c r="AD18" s="13"/>
      <c r="AE18" s="13"/>
      <c r="AF18" s="13"/>
      <c r="AG18" s="13"/>
      <c r="AH18" s="13"/>
      <c r="AI18" s="13"/>
      <c r="AJ18" s="13"/>
      <c r="AK18" s="13" t="s">
        <v>293</v>
      </c>
      <c r="AL18" s="13" t="s">
        <v>297</v>
      </c>
      <c r="AM18" s="13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 t="s">
        <v>30</v>
      </c>
    </row>
    <row r="19" spans="1:87" ht="15.75" x14ac:dyDescent="0.25">
      <c r="A19" s="6">
        <v>118</v>
      </c>
      <c r="B19" s="13" t="s">
        <v>298</v>
      </c>
      <c r="C19" s="13" t="s">
        <v>299</v>
      </c>
      <c r="D19" s="13" t="s">
        <v>38</v>
      </c>
      <c r="E19" s="13"/>
      <c r="F19" s="13" t="s">
        <v>151</v>
      </c>
      <c r="G19" s="13" t="s">
        <v>300</v>
      </c>
      <c r="H19" s="13" t="s">
        <v>6</v>
      </c>
      <c r="I19" s="13" t="s">
        <v>29</v>
      </c>
      <c r="J19" s="13" t="s">
        <v>28</v>
      </c>
      <c r="K19" s="13">
        <v>8667517</v>
      </c>
      <c r="L19" s="13" t="s">
        <v>100</v>
      </c>
      <c r="M19" s="13"/>
      <c r="N19" s="13"/>
      <c r="O19" s="13"/>
      <c r="P19" s="13"/>
      <c r="Q19" s="13"/>
      <c r="R19" s="13"/>
      <c r="S19" s="13"/>
      <c r="T19" s="13"/>
      <c r="U19" s="13" t="s">
        <v>301</v>
      </c>
      <c r="V19" s="13" t="s">
        <v>302</v>
      </c>
      <c r="W19" s="13" t="s">
        <v>303</v>
      </c>
      <c r="X19" s="13" t="s">
        <v>304</v>
      </c>
      <c r="Y19" s="13" t="s">
        <v>29</v>
      </c>
      <c r="Z19" s="13" t="s">
        <v>28</v>
      </c>
      <c r="AA19" s="13" t="s">
        <v>153</v>
      </c>
      <c r="AB19" s="13" t="s">
        <v>100</v>
      </c>
      <c r="AC19" s="13"/>
      <c r="AD19" s="13"/>
      <c r="AE19" s="13"/>
      <c r="AF19" s="13"/>
      <c r="AG19" s="13"/>
      <c r="AH19" s="13"/>
      <c r="AI19" s="13"/>
      <c r="AJ19" s="13"/>
      <c r="AK19" s="13" t="s">
        <v>305</v>
      </c>
      <c r="AL19" s="13" t="s">
        <v>306</v>
      </c>
      <c r="AM19" s="13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 t="s">
        <v>30</v>
      </c>
    </row>
    <row r="20" spans="1:87" ht="15.75" x14ac:dyDescent="0.25">
      <c r="A20" s="6">
        <v>119</v>
      </c>
      <c r="B20" s="13" t="s">
        <v>307</v>
      </c>
      <c r="C20" s="13" t="s">
        <v>308</v>
      </c>
      <c r="D20" s="13" t="s">
        <v>40</v>
      </c>
      <c r="E20" s="13"/>
      <c r="F20" s="13" t="s">
        <v>151</v>
      </c>
      <c r="G20" s="13" t="s">
        <v>309</v>
      </c>
      <c r="H20" s="13" t="s">
        <v>310</v>
      </c>
      <c r="I20" s="13" t="s">
        <v>27</v>
      </c>
      <c r="J20" s="13" t="s">
        <v>28</v>
      </c>
      <c r="K20" s="13">
        <v>8656683</v>
      </c>
      <c r="L20" s="13" t="s">
        <v>100</v>
      </c>
      <c r="M20" s="13">
        <v>1</v>
      </c>
      <c r="N20" s="13">
        <v>1</v>
      </c>
      <c r="O20" s="13"/>
      <c r="P20" s="13">
        <v>1</v>
      </c>
      <c r="Q20" s="13"/>
      <c r="R20" s="13"/>
      <c r="S20" s="13"/>
      <c r="T20" s="13"/>
      <c r="U20" s="13" t="s">
        <v>311</v>
      </c>
      <c r="V20" s="13" t="s">
        <v>312</v>
      </c>
      <c r="W20" s="13" t="s">
        <v>313</v>
      </c>
      <c r="X20" s="13" t="s">
        <v>67</v>
      </c>
      <c r="Y20" s="13" t="s">
        <v>27</v>
      </c>
      <c r="Z20" s="13" t="s">
        <v>28</v>
      </c>
      <c r="AA20" s="13">
        <v>8656689</v>
      </c>
      <c r="AB20" s="13" t="s">
        <v>100</v>
      </c>
      <c r="AC20" s="13">
        <v>1</v>
      </c>
      <c r="AD20" s="13">
        <v>1</v>
      </c>
      <c r="AE20" s="13"/>
      <c r="AF20" s="13">
        <v>1</v>
      </c>
      <c r="AG20" s="13"/>
      <c r="AH20" s="13"/>
      <c r="AI20" s="13"/>
      <c r="AJ20" s="13"/>
      <c r="AK20" s="13" t="s">
        <v>314</v>
      </c>
      <c r="AL20" s="13" t="s">
        <v>315</v>
      </c>
      <c r="AM20" s="13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 t="s">
        <v>30</v>
      </c>
    </row>
    <row r="21" spans="1:87" ht="15.75" x14ac:dyDescent="0.25">
      <c r="A21" s="6">
        <v>120</v>
      </c>
      <c r="B21" s="13" t="s">
        <v>316</v>
      </c>
      <c r="C21" s="13" t="s">
        <v>317</v>
      </c>
      <c r="D21" s="13" t="s">
        <v>36</v>
      </c>
      <c r="E21" s="13"/>
      <c r="F21" s="13" t="s">
        <v>151</v>
      </c>
      <c r="G21" s="13" t="s">
        <v>64</v>
      </c>
      <c r="H21" s="13" t="s">
        <v>65</v>
      </c>
      <c r="I21" s="13" t="s">
        <v>29</v>
      </c>
      <c r="J21" s="13" t="s">
        <v>28</v>
      </c>
      <c r="K21" s="13" t="s">
        <v>153</v>
      </c>
      <c r="L21" s="13" t="s">
        <v>100</v>
      </c>
      <c r="M21" s="13"/>
      <c r="N21" s="13"/>
      <c r="O21" s="13"/>
      <c r="P21" s="13"/>
      <c r="Q21" s="13"/>
      <c r="R21" s="13"/>
      <c r="S21" s="13"/>
      <c r="T21" s="13"/>
      <c r="U21" s="13" t="s">
        <v>318</v>
      </c>
      <c r="V21" s="13" t="s">
        <v>319</v>
      </c>
      <c r="W21" s="13" t="s">
        <v>59</v>
      </c>
      <c r="X21" s="13" t="s">
        <v>253</v>
      </c>
      <c r="Y21" s="13" t="s">
        <v>29</v>
      </c>
      <c r="Z21" s="13" t="s">
        <v>28</v>
      </c>
      <c r="AA21" s="13" t="s">
        <v>153</v>
      </c>
      <c r="AB21" s="13" t="s">
        <v>100</v>
      </c>
      <c r="AC21" s="13"/>
      <c r="AD21" s="13"/>
      <c r="AE21" s="13"/>
      <c r="AF21" s="13"/>
      <c r="AG21" s="13"/>
      <c r="AH21" s="13"/>
      <c r="AI21" s="13"/>
      <c r="AJ21" s="13"/>
      <c r="AK21" s="13" t="s">
        <v>320</v>
      </c>
      <c r="AL21" s="13" t="s">
        <v>321</v>
      </c>
      <c r="AM21" s="13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 t="s">
        <v>30</v>
      </c>
    </row>
    <row r="22" spans="1:87" ht="15.75" x14ac:dyDescent="0.25">
      <c r="A22" s="6">
        <v>121</v>
      </c>
      <c r="B22" s="13" t="s">
        <v>322</v>
      </c>
      <c r="C22" s="13" t="s">
        <v>323</v>
      </c>
      <c r="D22" s="13" t="s">
        <v>36</v>
      </c>
      <c r="E22" s="13"/>
      <c r="F22" s="13" t="s">
        <v>151</v>
      </c>
      <c r="G22" s="13" t="s">
        <v>324</v>
      </c>
      <c r="H22" s="13" t="s">
        <v>325</v>
      </c>
      <c r="I22" s="13" t="s">
        <v>29</v>
      </c>
      <c r="J22" s="13" t="s">
        <v>28</v>
      </c>
      <c r="K22" s="13">
        <v>7200327</v>
      </c>
      <c r="L22" s="13" t="s">
        <v>100</v>
      </c>
      <c r="M22" s="13"/>
      <c r="N22" s="13"/>
      <c r="O22" s="13"/>
      <c r="P22" s="13"/>
      <c r="Q22" s="13"/>
      <c r="R22" s="13"/>
      <c r="S22" s="13"/>
      <c r="T22" s="13"/>
      <c r="U22" s="13" t="s">
        <v>326</v>
      </c>
      <c r="V22" s="13" t="s">
        <v>327</v>
      </c>
      <c r="W22" s="13" t="s">
        <v>328</v>
      </c>
      <c r="X22" s="13" t="s">
        <v>329</v>
      </c>
      <c r="Y22" s="13" t="s">
        <v>29</v>
      </c>
      <c r="Z22" s="13" t="s">
        <v>28</v>
      </c>
      <c r="AA22" s="13" t="s">
        <v>153</v>
      </c>
      <c r="AB22" s="13" t="s">
        <v>100</v>
      </c>
      <c r="AC22" s="13"/>
      <c r="AD22" s="13"/>
      <c r="AE22" s="13"/>
      <c r="AF22" s="13"/>
      <c r="AG22" s="13"/>
      <c r="AH22" s="13"/>
      <c r="AI22" s="13"/>
      <c r="AJ22" s="13"/>
      <c r="AK22" s="13" t="s">
        <v>330</v>
      </c>
      <c r="AL22" s="13" t="s">
        <v>331</v>
      </c>
      <c r="AM22" s="13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 t="s">
        <v>30</v>
      </c>
    </row>
    <row r="23" spans="1:87" ht="15.75" x14ac:dyDescent="0.25">
      <c r="A23" s="6">
        <v>122</v>
      </c>
      <c r="B23" s="13" t="s">
        <v>52</v>
      </c>
      <c r="C23" s="13" t="s">
        <v>332</v>
      </c>
      <c r="D23" s="13" t="s">
        <v>333</v>
      </c>
      <c r="E23" s="13" t="s">
        <v>334</v>
      </c>
      <c r="F23" s="13" t="s">
        <v>151</v>
      </c>
      <c r="G23" s="13" t="s">
        <v>53</v>
      </c>
      <c r="H23" s="13" t="s">
        <v>49</v>
      </c>
      <c r="I23" s="13" t="s">
        <v>29</v>
      </c>
      <c r="J23" s="13" t="s">
        <v>28</v>
      </c>
      <c r="K23" s="13">
        <v>8260628</v>
      </c>
      <c r="L23" s="13" t="s">
        <v>100</v>
      </c>
      <c r="M23" s="13">
        <v>1</v>
      </c>
      <c r="N23" s="13"/>
      <c r="O23" s="13">
        <v>1</v>
      </c>
      <c r="P23" s="13">
        <v>1</v>
      </c>
      <c r="Q23" s="13"/>
      <c r="R23" s="13"/>
      <c r="S23" s="13"/>
      <c r="T23" s="13"/>
      <c r="U23" s="13" t="s">
        <v>335</v>
      </c>
      <c r="V23" s="13" t="s">
        <v>336</v>
      </c>
      <c r="W23" s="13" t="s">
        <v>35</v>
      </c>
      <c r="X23" s="13" t="s">
        <v>34</v>
      </c>
      <c r="Y23" s="13" t="s">
        <v>29</v>
      </c>
      <c r="Z23" s="13" t="s">
        <v>28</v>
      </c>
      <c r="AA23" s="13">
        <v>889300</v>
      </c>
      <c r="AB23" s="13" t="s">
        <v>100</v>
      </c>
      <c r="AC23" s="13">
        <v>1</v>
      </c>
      <c r="AD23" s="13"/>
      <c r="AE23" s="13">
        <v>1</v>
      </c>
      <c r="AF23" s="13">
        <v>1</v>
      </c>
      <c r="AG23" s="13"/>
      <c r="AH23" s="13"/>
      <c r="AI23" s="13"/>
      <c r="AJ23" s="13"/>
      <c r="AK23" s="13" t="s">
        <v>337</v>
      </c>
      <c r="AL23" s="13" t="s">
        <v>338</v>
      </c>
      <c r="AM23" s="13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 t="s">
        <v>17</v>
      </c>
    </row>
    <row r="24" spans="1:87" ht="15.75" x14ac:dyDescent="0.25">
      <c r="A24" s="6">
        <v>123</v>
      </c>
      <c r="B24" s="13" t="s">
        <v>339</v>
      </c>
      <c r="C24" s="13" t="s">
        <v>340</v>
      </c>
      <c r="D24" s="13" t="s">
        <v>40</v>
      </c>
      <c r="E24" s="13"/>
      <c r="F24" s="13" t="s">
        <v>151</v>
      </c>
      <c r="G24" s="13" t="s">
        <v>341</v>
      </c>
      <c r="H24" s="13" t="s">
        <v>46</v>
      </c>
      <c r="I24" s="13" t="s">
        <v>27</v>
      </c>
      <c r="J24" s="13" t="s">
        <v>28</v>
      </c>
      <c r="K24" s="13">
        <v>7260016</v>
      </c>
      <c r="L24" s="13" t="s">
        <v>166</v>
      </c>
      <c r="M24" s="13"/>
      <c r="N24" s="13"/>
      <c r="O24" s="13"/>
      <c r="P24" s="13"/>
      <c r="Q24" s="13"/>
      <c r="R24" s="13"/>
      <c r="S24" s="13"/>
      <c r="T24" s="13"/>
      <c r="U24" s="13" t="s">
        <v>342</v>
      </c>
      <c r="V24" s="13" t="s">
        <v>343</v>
      </c>
      <c r="W24" s="13" t="s">
        <v>344</v>
      </c>
      <c r="X24" s="13" t="s">
        <v>345</v>
      </c>
      <c r="Y24" s="13" t="s">
        <v>27</v>
      </c>
      <c r="Z24" s="13" t="s">
        <v>28</v>
      </c>
      <c r="AA24" s="13">
        <v>682339</v>
      </c>
      <c r="AB24" s="13" t="s">
        <v>100</v>
      </c>
      <c r="AC24" s="13"/>
      <c r="AD24" s="13"/>
      <c r="AE24" s="13"/>
      <c r="AF24" s="13"/>
      <c r="AG24" s="13"/>
      <c r="AH24" s="13"/>
      <c r="AI24" s="13"/>
      <c r="AJ24" s="13"/>
      <c r="AK24" s="13" t="s">
        <v>346</v>
      </c>
      <c r="AL24" s="13" t="s">
        <v>347</v>
      </c>
      <c r="AM24" s="13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 t="s">
        <v>17</v>
      </c>
    </row>
    <row r="25" spans="1:87" ht="15.75" x14ac:dyDescent="0.25">
      <c r="A25" s="6">
        <v>124</v>
      </c>
      <c r="B25" s="13" t="s">
        <v>348</v>
      </c>
      <c r="C25" s="13" t="s">
        <v>349</v>
      </c>
      <c r="D25" s="13" t="s">
        <v>40</v>
      </c>
      <c r="E25" s="13"/>
      <c r="F25" s="13" t="s">
        <v>151</v>
      </c>
      <c r="G25" s="13" t="s">
        <v>350</v>
      </c>
      <c r="H25" s="13" t="s">
        <v>9</v>
      </c>
      <c r="I25" s="13" t="s">
        <v>27</v>
      </c>
      <c r="J25" s="13" t="s">
        <v>28</v>
      </c>
      <c r="K25" s="13" t="s">
        <v>153</v>
      </c>
      <c r="L25" s="13" t="s">
        <v>100</v>
      </c>
      <c r="M25" s="13">
        <v>1</v>
      </c>
      <c r="N25" s="13">
        <v>1</v>
      </c>
      <c r="O25" s="13"/>
      <c r="P25" s="13">
        <v>1</v>
      </c>
      <c r="Q25" s="13"/>
      <c r="R25" s="13"/>
      <c r="S25" s="13"/>
      <c r="T25" s="13"/>
      <c r="U25" s="13" t="s">
        <v>351</v>
      </c>
      <c r="V25" s="13" t="s">
        <v>352</v>
      </c>
      <c r="W25" s="13" t="s">
        <v>353</v>
      </c>
      <c r="X25" s="13" t="s">
        <v>354</v>
      </c>
      <c r="Y25" s="13" t="s">
        <v>27</v>
      </c>
      <c r="Z25" s="13" t="s">
        <v>28</v>
      </c>
      <c r="AA25" s="13" t="s">
        <v>153</v>
      </c>
      <c r="AB25" s="13" t="s">
        <v>100</v>
      </c>
      <c r="AC25" s="13">
        <v>1</v>
      </c>
      <c r="AD25" s="13">
        <v>1</v>
      </c>
      <c r="AE25" s="13"/>
      <c r="AF25" s="13">
        <v>1</v>
      </c>
      <c r="AG25" s="13"/>
      <c r="AH25" s="13"/>
      <c r="AI25" s="13"/>
      <c r="AJ25" s="13"/>
      <c r="AK25" s="13" t="s">
        <v>355</v>
      </c>
      <c r="AL25" s="13" t="s">
        <v>356</v>
      </c>
      <c r="AM25" s="13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 t="s">
        <v>30</v>
      </c>
    </row>
    <row r="26" spans="1:87" ht="15.75" x14ac:dyDescent="0.25">
      <c r="A26" s="6">
        <v>125</v>
      </c>
      <c r="B26" s="13" t="s">
        <v>357</v>
      </c>
      <c r="C26" s="13" t="s">
        <v>358</v>
      </c>
      <c r="D26" s="13" t="s">
        <v>269</v>
      </c>
      <c r="E26" s="13" t="s">
        <v>359</v>
      </c>
      <c r="F26" s="13" t="s">
        <v>151</v>
      </c>
      <c r="G26" s="13" t="s">
        <v>360</v>
      </c>
      <c r="H26" s="13" t="s">
        <v>58</v>
      </c>
      <c r="I26" s="13" t="s">
        <v>29</v>
      </c>
      <c r="J26" s="13" t="s">
        <v>28</v>
      </c>
      <c r="K26" s="13">
        <v>0</v>
      </c>
      <c r="L26" s="13" t="s">
        <v>100</v>
      </c>
      <c r="M26" s="13"/>
      <c r="N26" s="13"/>
      <c r="O26" s="13"/>
      <c r="P26" s="13"/>
      <c r="Q26" s="13"/>
      <c r="R26" s="13"/>
      <c r="S26" s="13"/>
      <c r="T26" s="13"/>
      <c r="U26" s="13" t="s">
        <v>361</v>
      </c>
      <c r="V26" s="13" t="s">
        <v>362</v>
      </c>
      <c r="W26" s="13" t="s">
        <v>363</v>
      </c>
      <c r="X26" s="13" t="s">
        <v>364</v>
      </c>
      <c r="Y26" s="13" t="s">
        <v>29</v>
      </c>
      <c r="Z26" s="13" t="s">
        <v>28</v>
      </c>
      <c r="AA26" s="13">
        <v>0</v>
      </c>
      <c r="AB26" s="13" t="s">
        <v>100</v>
      </c>
      <c r="AC26" s="13"/>
      <c r="AD26" s="13"/>
      <c r="AE26" s="13"/>
      <c r="AF26" s="13"/>
      <c r="AG26" s="13"/>
      <c r="AH26" s="13"/>
      <c r="AI26" s="13"/>
      <c r="AJ26" s="13"/>
      <c r="AK26" s="13" t="s">
        <v>365</v>
      </c>
      <c r="AL26" s="13" t="s">
        <v>366</v>
      </c>
      <c r="AM26" s="13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 t="s">
        <v>17</v>
      </c>
    </row>
    <row r="27" spans="1:87" ht="15.75" x14ac:dyDescent="0.25">
      <c r="A27" s="6">
        <v>126</v>
      </c>
      <c r="B27" s="13" t="s">
        <v>367</v>
      </c>
      <c r="C27" s="13" t="s">
        <v>368</v>
      </c>
      <c r="D27" s="13" t="s">
        <v>26</v>
      </c>
      <c r="E27" s="13"/>
      <c r="F27" s="13" t="s">
        <v>151</v>
      </c>
      <c r="G27" s="13" t="s">
        <v>369</v>
      </c>
      <c r="H27" s="13" t="s">
        <v>370</v>
      </c>
      <c r="I27" s="13" t="s">
        <v>29</v>
      </c>
      <c r="J27" s="13" t="s">
        <v>66</v>
      </c>
      <c r="K27" s="13" t="s">
        <v>153</v>
      </c>
      <c r="L27" s="13" t="s">
        <v>100</v>
      </c>
      <c r="M27" s="13"/>
      <c r="N27" s="13">
        <v>1</v>
      </c>
      <c r="O27" s="13"/>
      <c r="P27" s="13">
        <v>1</v>
      </c>
      <c r="Q27" s="13"/>
      <c r="R27" s="13"/>
      <c r="S27" s="13">
        <v>1</v>
      </c>
      <c r="T27" s="13"/>
      <c r="U27" s="13" t="s">
        <v>371</v>
      </c>
      <c r="V27" s="13" t="s">
        <v>372</v>
      </c>
      <c r="W27" s="13" t="s">
        <v>373</v>
      </c>
      <c r="X27" s="13" t="s">
        <v>45</v>
      </c>
      <c r="Y27" s="13" t="s">
        <v>27</v>
      </c>
      <c r="Z27" s="13" t="s">
        <v>66</v>
      </c>
      <c r="AA27" s="13" t="s">
        <v>153</v>
      </c>
      <c r="AB27" s="13" t="s">
        <v>283</v>
      </c>
      <c r="AC27" s="13"/>
      <c r="AD27" s="13"/>
      <c r="AE27" s="13">
        <v>1</v>
      </c>
      <c r="AF27" s="13">
        <v>1</v>
      </c>
      <c r="AG27" s="13"/>
      <c r="AH27" s="13"/>
      <c r="AI27" s="13">
        <v>1</v>
      </c>
      <c r="AJ27" s="13"/>
      <c r="AK27" s="13" t="s">
        <v>371</v>
      </c>
      <c r="AL27" s="13" t="s">
        <v>374</v>
      </c>
      <c r="AM27" s="13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 t="s">
        <v>17</v>
      </c>
    </row>
    <row r="28" spans="1:87" ht="15.75" x14ac:dyDescent="0.25">
      <c r="A28" s="6">
        <v>127</v>
      </c>
      <c r="B28" s="8" t="s">
        <v>382</v>
      </c>
      <c r="C28" s="8" t="s">
        <v>383</v>
      </c>
      <c r="D28" s="8" t="s">
        <v>40</v>
      </c>
      <c r="E28" s="13"/>
      <c r="F28" s="13" t="s">
        <v>151</v>
      </c>
      <c r="G28" s="8" t="s">
        <v>384</v>
      </c>
      <c r="H28" s="8" t="s">
        <v>37</v>
      </c>
      <c r="I28" s="8" t="s">
        <v>27</v>
      </c>
      <c r="J28" s="8" t="s">
        <v>28</v>
      </c>
      <c r="K28" s="8">
        <v>8636191</v>
      </c>
      <c r="L28" s="8" t="s">
        <v>166</v>
      </c>
      <c r="M28" s="8"/>
      <c r="N28" s="8"/>
      <c r="O28" s="8">
        <v>1</v>
      </c>
      <c r="P28" s="8">
        <v>1</v>
      </c>
      <c r="Q28" s="8">
        <v>1</v>
      </c>
      <c r="R28" s="8"/>
      <c r="S28" s="8"/>
      <c r="T28" s="8"/>
      <c r="U28" s="8" t="s">
        <v>385</v>
      </c>
      <c r="V28" s="8" t="s">
        <v>386</v>
      </c>
      <c r="W28" s="8" t="s">
        <v>387</v>
      </c>
      <c r="X28" s="8" t="s">
        <v>57</v>
      </c>
      <c r="Y28" s="8" t="s">
        <v>27</v>
      </c>
      <c r="Z28" s="8" t="s">
        <v>28</v>
      </c>
      <c r="AA28" s="8" t="s">
        <v>153</v>
      </c>
      <c r="AB28" s="8" t="s">
        <v>154</v>
      </c>
      <c r="AC28" s="8"/>
      <c r="AD28" s="8"/>
      <c r="AE28" s="8">
        <v>1</v>
      </c>
      <c r="AF28" s="8">
        <v>1</v>
      </c>
      <c r="AG28" s="8">
        <v>1</v>
      </c>
      <c r="AH28" s="8"/>
      <c r="AI28" s="8"/>
      <c r="AJ28" s="8"/>
      <c r="AK28" s="8" t="s">
        <v>388</v>
      </c>
      <c r="AL28" s="8" t="s">
        <v>389</v>
      </c>
      <c r="AM28" s="8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CI28" s="3" t="s">
        <v>30</v>
      </c>
    </row>
    <row r="29" spans="1:87" ht="15.75" x14ac:dyDescent="0.25">
      <c r="A29" s="6">
        <v>128</v>
      </c>
      <c r="B29" s="8" t="s">
        <v>390</v>
      </c>
      <c r="C29" s="8" t="s">
        <v>391</v>
      </c>
      <c r="D29" s="8" t="s">
        <v>47</v>
      </c>
      <c r="E29" s="13"/>
      <c r="F29" s="13" t="s">
        <v>151</v>
      </c>
      <c r="G29" s="8" t="s">
        <v>392</v>
      </c>
      <c r="H29" s="8" t="s">
        <v>61</v>
      </c>
      <c r="I29" s="8" t="s">
        <v>27</v>
      </c>
      <c r="J29" s="8" t="s">
        <v>28</v>
      </c>
      <c r="K29" s="8">
        <v>515083</v>
      </c>
      <c r="L29" s="8" t="s">
        <v>100</v>
      </c>
      <c r="M29" s="8"/>
      <c r="N29" s="8"/>
      <c r="O29" s="8"/>
      <c r="P29" s="8"/>
      <c r="Q29" s="8"/>
      <c r="R29" s="8"/>
      <c r="S29" s="8"/>
      <c r="T29" s="8"/>
      <c r="U29" s="8" t="s">
        <v>393</v>
      </c>
      <c r="V29" s="8" t="s">
        <v>394</v>
      </c>
      <c r="W29" s="8" t="s">
        <v>395</v>
      </c>
      <c r="X29" s="8" t="s">
        <v>67</v>
      </c>
      <c r="Y29" s="8" t="s">
        <v>27</v>
      </c>
      <c r="Z29" s="8" t="s">
        <v>28</v>
      </c>
      <c r="AA29" s="8">
        <v>888647</v>
      </c>
      <c r="AB29" s="8" t="s">
        <v>100</v>
      </c>
      <c r="AC29" s="8"/>
      <c r="AD29" s="8"/>
      <c r="AE29" s="8"/>
      <c r="AF29" s="8"/>
      <c r="AG29" s="8"/>
      <c r="AH29" s="8"/>
      <c r="AI29" s="8"/>
      <c r="AJ29" s="8"/>
      <c r="AK29" s="8" t="s">
        <v>396</v>
      </c>
      <c r="AL29" s="8" t="s">
        <v>397</v>
      </c>
      <c r="AM29" s="8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CI29" s="3" t="s">
        <v>30</v>
      </c>
    </row>
    <row r="30" spans="1:87" ht="15.75" x14ac:dyDescent="0.25">
      <c r="A30" s="6">
        <v>129</v>
      </c>
      <c r="B30" s="8" t="s">
        <v>398</v>
      </c>
      <c r="C30" s="8" t="s">
        <v>399</v>
      </c>
      <c r="D30" s="8" t="s">
        <v>47</v>
      </c>
      <c r="E30" s="13"/>
      <c r="F30" s="13" t="s">
        <v>151</v>
      </c>
      <c r="G30" s="8" t="s">
        <v>400</v>
      </c>
      <c r="H30" s="8" t="s">
        <v>67</v>
      </c>
      <c r="I30" s="8" t="s">
        <v>27</v>
      </c>
      <c r="J30" s="8" t="s">
        <v>28</v>
      </c>
      <c r="K30" s="8">
        <v>887163</v>
      </c>
      <c r="L30" s="8" t="s">
        <v>100</v>
      </c>
      <c r="M30" s="8"/>
      <c r="N30" s="8"/>
      <c r="O30" s="8"/>
      <c r="P30" s="8"/>
      <c r="Q30" s="8"/>
      <c r="R30" s="8"/>
      <c r="S30" s="8"/>
      <c r="T30" s="8"/>
      <c r="U30" s="8" t="s">
        <v>401</v>
      </c>
      <c r="V30" s="8" t="s">
        <v>402</v>
      </c>
      <c r="W30" s="8" t="s">
        <v>403</v>
      </c>
      <c r="X30" s="8" t="s">
        <v>70</v>
      </c>
      <c r="Y30" s="8" t="s">
        <v>27</v>
      </c>
      <c r="Z30" s="8" t="s">
        <v>28</v>
      </c>
      <c r="AA30" s="8">
        <v>920673</v>
      </c>
      <c r="AB30" s="8" t="s">
        <v>100</v>
      </c>
      <c r="AC30" s="8"/>
      <c r="AD30" s="8"/>
      <c r="AE30" s="8"/>
      <c r="AF30" s="8"/>
      <c r="AG30" s="8"/>
      <c r="AH30" s="8"/>
      <c r="AI30" s="8"/>
      <c r="AJ30" s="8"/>
      <c r="AK30" s="8" t="s">
        <v>404</v>
      </c>
      <c r="AL30" s="8" t="s">
        <v>405</v>
      </c>
      <c r="AM30" s="8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CI30" s="3" t="s">
        <v>30</v>
      </c>
    </row>
    <row r="31" spans="1:87" ht="15.75" x14ac:dyDescent="0.25">
      <c r="A31" s="6">
        <v>130</v>
      </c>
      <c r="B31" s="8" t="s">
        <v>406</v>
      </c>
      <c r="C31" s="8" t="s">
        <v>407</v>
      </c>
      <c r="D31" s="8" t="s">
        <v>163</v>
      </c>
      <c r="E31" s="13"/>
      <c r="F31" s="13" t="s">
        <v>151</v>
      </c>
      <c r="G31" s="8" t="s">
        <v>408</v>
      </c>
      <c r="H31" s="8" t="s">
        <v>409</v>
      </c>
      <c r="I31" s="8" t="s">
        <v>29</v>
      </c>
      <c r="J31" s="8" t="s">
        <v>28</v>
      </c>
      <c r="K31" s="8" t="s">
        <v>153</v>
      </c>
      <c r="L31" s="8" t="s">
        <v>100</v>
      </c>
      <c r="M31" s="8"/>
      <c r="N31" s="8"/>
      <c r="O31" s="8"/>
      <c r="P31" s="8"/>
      <c r="Q31" s="8">
        <v>1</v>
      </c>
      <c r="R31" s="8">
        <v>1</v>
      </c>
      <c r="S31" s="8"/>
      <c r="T31" s="8"/>
      <c r="U31" s="8" t="s">
        <v>410</v>
      </c>
      <c r="V31" s="8" t="s">
        <v>411</v>
      </c>
      <c r="W31" s="8" t="s">
        <v>412</v>
      </c>
      <c r="X31" s="8" t="s">
        <v>413</v>
      </c>
      <c r="Y31" s="8" t="s">
        <v>27</v>
      </c>
      <c r="Z31" s="8" t="s">
        <v>28</v>
      </c>
      <c r="AA31" s="8">
        <v>8303052</v>
      </c>
      <c r="AB31" s="8" t="s">
        <v>100</v>
      </c>
      <c r="AC31" s="8"/>
      <c r="AD31" s="8"/>
      <c r="AE31" s="8"/>
      <c r="AF31" s="8"/>
      <c r="AG31" s="8">
        <v>1</v>
      </c>
      <c r="AH31" s="8"/>
      <c r="AI31" s="8">
        <v>1</v>
      </c>
      <c r="AJ31" s="8"/>
      <c r="AK31" s="8" t="s">
        <v>410</v>
      </c>
      <c r="AL31" s="8" t="s">
        <v>414</v>
      </c>
      <c r="AM31" s="8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CI31" s="3" t="s">
        <v>30</v>
      </c>
    </row>
    <row r="32" spans="1:87" ht="15.75" x14ac:dyDescent="0.25">
      <c r="A32" s="6">
        <v>131</v>
      </c>
      <c r="B32" s="8" t="s">
        <v>415</v>
      </c>
      <c r="C32" s="8" t="s">
        <v>416</v>
      </c>
      <c r="D32" s="8" t="s">
        <v>182</v>
      </c>
      <c r="E32" s="13"/>
      <c r="F32" s="13" t="s">
        <v>151</v>
      </c>
      <c r="G32" s="8" t="s">
        <v>417</v>
      </c>
      <c r="H32" s="8" t="s">
        <v>310</v>
      </c>
      <c r="I32" s="8" t="s">
        <v>27</v>
      </c>
      <c r="J32" s="8" t="s">
        <v>28</v>
      </c>
      <c r="K32" s="8" t="s">
        <v>153</v>
      </c>
      <c r="L32" s="8" t="s">
        <v>100</v>
      </c>
      <c r="M32" s="8"/>
      <c r="N32" s="8"/>
      <c r="O32" s="8"/>
      <c r="P32" s="8"/>
      <c r="Q32" s="8">
        <v>1</v>
      </c>
      <c r="R32" s="8"/>
      <c r="S32" s="8"/>
      <c r="T32" s="8">
        <v>1</v>
      </c>
      <c r="U32" s="8" t="s">
        <v>418</v>
      </c>
      <c r="V32" s="8" t="s">
        <v>419</v>
      </c>
      <c r="W32" s="8" t="s">
        <v>420</v>
      </c>
      <c r="X32" s="8" t="s">
        <v>75</v>
      </c>
      <c r="Y32" s="8" t="s">
        <v>29</v>
      </c>
      <c r="Z32" s="8" t="s">
        <v>28</v>
      </c>
      <c r="AA32" s="8" t="s">
        <v>153</v>
      </c>
      <c r="AB32" s="8" t="s">
        <v>100</v>
      </c>
      <c r="AC32" s="8"/>
      <c r="AD32" s="8"/>
      <c r="AE32" s="8"/>
      <c r="AF32" s="8"/>
      <c r="AG32" s="8">
        <v>1</v>
      </c>
      <c r="AH32" s="8"/>
      <c r="AI32" s="8"/>
      <c r="AJ32" s="8">
        <v>1</v>
      </c>
      <c r="AK32" s="8" t="s">
        <v>418</v>
      </c>
      <c r="AL32" s="8" t="s">
        <v>421</v>
      </c>
      <c r="AM32" s="8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CI32" s="3" t="s">
        <v>30</v>
      </c>
    </row>
    <row r="33" spans="1:87" ht="15.75" x14ac:dyDescent="0.25">
      <c r="A33" s="6">
        <v>132</v>
      </c>
      <c r="B33" s="8" t="s">
        <v>422</v>
      </c>
      <c r="C33" s="8" t="s">
        <v>423</v>
      </c>
      <c r="D33" s="8" t="s">
        <v>182</v>
      </c>
      <c r="E33" s="13"/>
      <c r="F33" s="13" t="s">
        <v>235</v>
      </c>
      <c r="G33" s="8" t="s">
        <v>424</v>
      </c>
      <c r="H33" s="8" t="s">
        <v>67</v>
      </c>
      <c r="I33" s="8" t="s">
        <v>27</v>
      </c>
      <c r="J33" s="8" t="s">
        <v>28</v>
      </c>
      <c r="K33" s="8" t="s">
        <v>153</v>
      </c>
      <c r="L33" s="8" t="s">
        <v>154</v>
      </c>
      <c r="M33" s="8"/>
      <c r="N33" s="8"/>
      <c r="O33" s="8"/>
      <c r="P33" s="8">
        <v>1</v>
      </c>
      <c r="Q33" s="8"/>
      <c r="R33" s="8">
        <v>1</v>
      </c>
      <c r="S33" s="8"/>
      <c r="T33" s="8">
        <v>1</v>
      </c>
      <c r="U33" s="8" t="s">
        <v>425</v>
      </c>
      <c r="V33" s="8" t="s">
        <v>426</v>
      </c>
      <c r="W33" s="8" t="s">
        <v>427</v>
      </c>
      <c r="X33" s="8" t="s">
        <v>69</v>
      </c>
      <c r="Y33" s="8" t="s">
        <v>29</v>
      </c>
      <c r="Z33" s="8" t="s">
        <v>28</v>
      </c>
      <c r="AA33" s="8" t="s">
        <v>153</v>
      </c>
      <c r="AB33" s="8" t="s">
        <v>159</v>
      </c>
      <c r="AC33" s="8"/>
      <c r="AD33" s="8"/>
      <c r="AE33" s="8"/>
      <c r="AF33" s="8">
        <v>1</v>
      </c>
      <c r="AG33" s="8"/>
      <c r="AH33" s="8"/>
      <c r="AI33" s="8">
        <v>1</v>
      </c>
      <c r="AJ33" s="8">
        <v>1</v>
      </c>
      <c r="AK33" s="8" t="s">
        <v>428</v>
      </c>
      <c r="AL33" s="8" t="s">
        <v>429</v>
      </c>
      <c r="AM33" s="8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CI33" s="3" t="s">
        <v>30</v>
      </c>
    </row>
    <row r="34" spans="1:87" ht="15.75" x14ac:dyDescent="0.25">
      <c r="A34" s="6">
        <v>133</v>
      </c>
      <c r="B34" s="8" t="s">
        <v>72</v>
      </c>
      <c r="C34" s="8" t="s">
        <v>430</v>
      </c>
      <c r="D34" s="8" t="s">
        <v>26</v>
      </c>
      <c r="E34" s="13" t="s">
        <v>431</v>
      </c>
      <c r="F34" s="13" t="s">
        <v>151</v>
      </c>
      <c r="G34" s="8" t="s">
        <v>432</v>
      </c>
      <c r="H34" s="8" t="s">
        <v>433</v>
      </c>
      <c r="I34" s="8" t="s">
        <v>27</v>
      </c>
      <c r="J34" s="8" t="s">
        <v>66</v>
      </c>
      <c r="K34" s="8">
        <v>8003139</v>
      </c>
      <c r="L34" s="8" t="s">
        <v>100</v>
      </c>
      <c r="M34" s="8"/>
      <c r="N34" s="8"/>
      <c r="O34" s="8"/>
      <c r="P34" s="8"/>
      <c r="Q34" s="8"/>
      <c r="R34" s="8"/>
      <c r="S34" s="8"/>
      <c r="T34" s="8">
        <v>1</v>
      </c>
      <c r="U34" s="8"/>
      <c r="V34" s="8" t="s">
        <v>434</v>
      </c>
      <c r="W34" s="8" t="s">
        <v>73</v>
      </c>
      <c r="X34" s="8" t="s">
        <v>74</v>
      </c>
      <c r="Y34" s="8" t="s">
        <v>29</v>
      </c>
      <c r="Z34" s="8" t="s">
        <v>66</v>
      </c>
      <c r="AA34" s="8">
        <v>8113139</v>
      </c>
      <c r="AB34" s="8" t="s">
        <v>100</v>
      </c>
      <c r="AC34" s="8"/>
      <c r="AD34" s="8"/>
      <c r="AE34" s="8"/>
      <c r="AF34" s="8"/>
      <c r="AG34" s="8"/>
      <c r="AH34" s="8"/>
      <c r="AI34" s="8"/>
      <c r="AJ34" s="8">
        <v>1</v>
      </c>
      <c r="AK34" s="8"/>
      <c r="AL34" s="8" t="s">
        <v>435</v>
      </c>
      <c r="AM34" s="8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CI34" s="3" t="s">
        <v>17</v>
      </c>
    </row>
    <row r="35" spans="1:87" ht="15.75" x14ac:dyDescent="0.25">
      <c r="A35" s="6">
        <v>134</v>
      </c>
      <c r="B35" s="8" t="s">
        <v>436</v>
      </c>
      <c r="C35" s="8" t="s">
        <v>437</v>
      </c>
      <c r="D35" s="8" t="s">
        <v>269</v>
      </c>
      <c r="E35" s="13"/>
      <c r="F35" s="13" t="s">
        <v>151</v>
      </c>
      <c r="G35" s="8" t="s">
        <v>438</v>
      </c>
      <c r="H35" s="8" t="s">
        <v>439</v>
      </c>
      <c r="I35" s="8" t="s">
        <v>29</v>
      </c>
      <c r="J35" s="8" t="s">
        <v>28</v>
      </c>
      <c r="K35" s="8">
        <v>8410</v>
      </c>
      <c r="L35" s="8" t="s">
        <v>100</v>
      </c>
      <c r="M35" s="8"/>
      <c r="N35" s="8"/>
      <c r="O35" s="8"/>
      <c r="P35" s="8"/>
      <c r="Q35" s="8">
        <v>1</v>
      </c>
      <c r="R35" s="8"/>
      <c r="S35" s="8"/>
      <c r="T35" s="8"/>
      <c r="U35" s="8" t="s">
        <v>446</v>
      </c>
      <c r="V35" s="8" t="s">
        <v>447</v>
      </c>
      <c r="W35" s="8" t="s">
        <v>448</v>
      </c>
      <c r="X35" s="8" t="s">
        <v>449</v>
      </c>
      <c r="Y35" s="8" t="s">
        <v>29</v>
      </c>
      <c r="Z35" s="8" t="s">
        <v>28</v>
      </c>
      <c r="AA35" s="8">
        <v>2120063</v>
      </c>
      <c r="AB35" s="8" t="s">
        <v>100</v>
      </c>
      <c r="AC35" s="8"/>
      <c r="AD35" s="8"/>
      <c r="AE35" s="8"/>
      <c r="AF35" s="8"/>
      <c r="AG35" s="8">
        <v>1</v>
      </c>
      <c r="AH35" s="8"/>
      <c r="AI35" s="8"/>
      <c r="AJ35" s="8"/>
      <c r="AK35" s="8" t="s">
        <v>450</v>
      </c>
      <c r="AL35" s="8" t="s">
        <v>451</v>
      </c>
      <c r="AM35" s="8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CI35" s="3" t="s">
        <v>30</v>
      </c>
    </row>
    <row r="36" spans="1:87" ht="15.75" x14ac:dyDescent="0.25">
      <c r="A36" s="6">
        <v>135</v>
      </c>
      <c r="B36" s="8" t="s">
        <v>440</v>
      </c>
      <c r="C36" s="8" t="s">
        <v>458</v>
      </c>
      <c r="D36" s="8" t="s">
        <v>182</v>
      </c>
      <c r="E36" s="13"/>
      <c r="F36" s="13" t="s">
        <v>151</v>
      </c>
      <c r="G36" s="8" t="s">
        <v>580</v>
      </c>
      <c r="H36" s="8" t="s">
        <v>453</v>
      </c>
      <c r="I36" s="8" t="s">
        <v>29</v>
      </c>
      <c r="J36" s="8" t="s">
        <v>28</v>
      </c>
      <c r="K36" s="8">
        <v>7260013</v>
      </c>
      <c r="L36" s="8" t="s">
        <v>100</v>
      </c>
      <c r="M36" s="8"/>
      <c r="N36" s="8"/>
      <c r="O36" s="8"/>
      <c r="P36" s="8">
        <v>1</v>
      </c>
      <c r="Q36" s="8"/>
      <c r="R36" s="8">
        <v>1</v>
      </c>
      <c r="S36" s="8"/>
      <c r="T36" s="8">
        <v>1</v>
      </c>
      <c r="U36" s="8" t="s">
        <v>454</v>
      </c>
      <c r="V36" s="8" t="s">
        <v>457</v>
      </c>
      <c r="W36" s="8" t="s">
        <v>456</v>
      </c>
      <c r="X36" s="8" t="s">
        <v>61</v>
      </c>
      <c r="Y36" s="8" t="s">
        <v>27</v>
      </c>
      <c r="Z36" s="8" t="s">
        <v>28</v>
      </c>
      <c r="AA36" s="8">
        <v>8667997</v>
      </c>
      <c r="AB36" s="8" t="s">
        <v>100</v>
      </c>
      <c r="AC36" s="8"/>
      <c r="AD36" s="8"/>
      <c r="AE36" s="8"/>
      <c r="AF36" s="8">
        <v>1</v>
      </c>
      <c r="AG36" s="8"/>
      <c r="AH36" s="8">
        <v>1</v>
      </c>
      <c r="AI36" s="8"/>
      <c r="AJ36" s="8">
        <v>1</v>
      </c>
      <c r="AK36" s="8" t="s">
        <v>454</v>
      </c>
      <c r="AL36" s="8" t="s">
        <v>455</v>
      </c>
      <c r="AM36" s="8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CI36" s="3" t="s">
        <v>30</v>
      </c>
    </row>
    <row r="37" spans="1:87" ht="15.75" x14ac:dyDescent="0.25">
      <c r="A37" s="6">
        <v>136</v>
      </c>
      <c r="B37" s="8" t="s">
        <v>441</v>
      </c>
      <c r="C37" s="8" t="s">
        <v>459</v>
      </c>
      <c r="D37" s="8" t="s">
        <v>40</v>
      </c>
      <c r="E37" s="13"/>
      <c r="F37" s="13" t="s">
        <v>151</v>
      </c>
      <c r="G37" s="8" t="s">
        <v>460</v>
      </c>
      <c r="H37" s="8" t="s">
        <v>461</v>
      </c>
      <c r="I37" s="8" t="s">
        <v>27</v>
      </c>
      <c r="J37" s="8" t="s">
        <v>28</v>
      </c>
      <c r="K37" s="8">
        <v>682109</v>
      </c>
      <c r="L37" s="8" t="s">
        <v>100</v>
      </c>
      <c r="M37" s="8">
        <v>1</v>
      </c>
      <c r="N37" s="8">
        <v>1</v>
      </c>
      <c r="O37" s="8"/>
      <c r="P37" s="8">
        <v>1</v>
      </c>
      <c r="Q37" s="8"/>
      <c r="R37" s="8"/>
      <c r="S37" s="8"/>
      <c r="T37" s="8"/>
      <c r="U37" s="8" t="s">
        <v>462</v>
      </c>
      <c r="V37" s="8" t="s">
        <v>463</v>
      </c>
      <c r="W37" s="8" t="s">
        <v>464</v>
      </c>
      <c r="X37" s="8" t="s">
        <v>67</v>
      </c>
      <c r="Y37" s="8" t="s">
        <v>27</v>
      </c>
      <c r="Z37" s="8" t="s">
        <v>28</v>
      </c>
      <c r="AA37" s="8">
        <v>682697</v>
      </c>
      <c r="AB37" s="8" t="s">
        <v>100</v>
      </c>
      <c r="AC37" s="8">
        <v>1</v>
      </c>
      <c r="AD37" s="8">
        <v>1</v>
      </c>
      <c r="AE37" s="8"/>
      <c r="AF37" s="8">
        <v>1</v>
      </c>
      <c r="AG37" s="8"/>
      <c r="AH37" s="8"/>
      <c r="AI37" s="8"/>
      <c r="AJ37" s="8"/>
      <c r="AK37" s="8" t="s">
        <v>465</v>
      </c>
      <c r="AL37" s="8" t="s">
        <v>466</v>
      </c>
      <c r="AM37" s="8" t="s">
        <v>467</v>
      </c>
      <c r="AN37" s="12" t="s">
        <v>468</v>
      </c>
      <c r="AO37" s="12" t="s">
        <v>27</v>
      </c>
      <c r="AP37" s="12" t="s">
        <v>28</v>
      </c>
      <c r="AQ37" s="12">
        <v>1421295</v>
      </c>
      <c r="AR37" s="12" t="s">
        <v>100</v>
      </c>
      <c r="AS37" s="12">
        <v>1</v>
      </c>
      <c r="AT37" s="12">
        <v>1</v>
      </c>
      <c r="AU37" s="12"/>
      <c r="AV37" s="12">
        <v>1</v>
      </c>
      <c r="AW37" s="12"/>
      <c r="AX37" s="12"/>
      <c r="AY37" s="12"/>
      <c r="AZ37" s="12"/>
      <c r="BA37" s="12" t="s">
        <v>469</v>
      </c>
      <c r="BB37" s="12" t="s">
        <v>470</v>
      </c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CI37" s="3" t="s">
        <v>30</v>
      </c>
    </row>
    <row r="38" spans="1:87" ht="15.75" x14ac:dyDescent="0.25">
      <c r="A38" s="6">
        <v>137</v>
      </c>
      <c r="B38" t="s">
        <v>442</v>
      </c>
      <c r="C38" t="s">
        <v>471</v>
      </c>
      <c r="D38" t="s">
        <v>40</v>
      </c>
      <c r="E38"/>
      <c r="F38" t="s">
        <v>151</v>
      </c>
      <c r="G38" t="s">
        <v>472</v>
      </c>
      <c r="H38" t="s">
        <v>50</v>
      </c>
      <c r="I38" t="s">
        <v>27</v>
      </c>
      <c r="J38" t="s">
        <v>28</v>
      </c>
      <c r="K38" t="s">
        <v>153</v>
      </c>
      <c r="L38" t="s">
        <v>100</v>
      </c>
      <c r="M38">
        <v>1</v>
      </c>
      <c r="N38"/>
      <c r="O38">
        <v>1</v>
      </c>
      <c r="P38">
        <v>1</v>
      </c>
      <c r="Q38"/>
      <c r="R38"/>
      <c r="S38"/>
      <c r="T38"/>
      <c r="U38" t="s">
        <v>473</v>
      </c>
      <c r="V38" t="s">
        <v>474</v>
      </c>
      <c r="W38" t="s">
        <v>475</v>
      </c>
      <c r="X38" t="s">
        <v>476</v>
      </c>
      <c r="Y38" t="s">
        <v>27</v>
      </c>
      <c r="Z38" t="s">
        <v>28</v>
      </c>
      <c r="AA38" t="s">
        <v>153</v>
      </c>
      <c r="AB38" t="s">
        <v>100</v>
      </c>
      <c r="AC38">
        <v>1</v>
      </c>
      <c r="AD38">
        <v>1</v>
      </c>
      <c r="AE38"/>
      <c r="AF38">
        <v>1</v>
      </c>
      <c r="AG38"/>
      <c r="AH38"/>
      <c r="AI38"/>
      <c r="AJ38"/>
      <c r="AK38" t="s">
        <v>477</v>
      </c>
      <c r="AL38" t="s">
        <v>478</v>
      </c>
      <c r="AM38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CI38" s="3" t="s">
        <v>30</v>
      </c>
    </row>
    <row r="39" spans="1:87" ht="15.75" x14ac:dyDescent="0.25">
      <c r="A39" s="6">
        <v>138</v>
      </c>
      <c r="B39" t="s">
        <v>443</v>
      </c>
      <c r="C39" t="s">
        <v>479</v>
      </c>
      <c r="D39" t="s">
        <v>234</v>
      </c>
      <c r="E39"/>
      <c r="F39" t="s">
        <v>151</v>
      </c>
      <c r="G39" t="s">
        <v>480</v>
      </c>
      <c r="H39" t="s">
        <v>310</v>
      </c>
      <c r="I39" t="s">
        <v>27</v>
      </c>
      <c r="J39" t="s">
        <v>28</v>
      </c>
      <c r="K39" t="s">
        <v>153</v>
      </c>
      <c r="L39" t="s">
        <v>100</v>
      </c>
      <c r="M39"/>
      <c r="N39"/>
      <c r="O39"/>
      <c r="P39"/>
      <c r="Q39"/>
      <c r="R39"/>
      <c r="S39"/>
      <c r="T39"/>
      <c r="U39" t="s">
        <v>481</v>
      </c>
      <c r="V39" t="s">
        <v>482</v>
      </c>
      <c r="W39" t="s">
        <v>480</v>
      </c>
      <c r="X39" t="s">
        <v>310</v>
      </c>
      <c r="Y39" t="s">
        <v>27</v>
      </c>
      <c r="Z39" t="s">
        <v>28</v>
      </c>
      <c r="AA39" t="s">
        <v>153</v>
      </c>
      <c r="AB39" t="s">
        <v>100</v>
      </c>
      <c r="AC39"/>
      <c r="AD39"/>
      <c r="AE39"/>
      <c r="AF39"/>
      <c r="AG39"/>
      <c r="AH39"/>
      <c r="AI39"/>
      <c r="AJ39"/>
      <c r="AK39" t="s">
        <v>481</v>
      </c>
      <c r="AL39" t="s">
        <v>483</v>
      </c>
      <c r="AM39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CI39" s="3" t="s">
        <v>30</v>
      </c>
    </row>
    <row r="40" spans="1:87" ht="15.75" x14ac:dyDescent="0.25">
      <c r="A40" s="6">
        <v>139</v>
      </c>
      <c r="B40" t="s">
        <v>444</v>
      </c>
      <c r="C40" t="s">
        <v>484</v>
      </c>
      <c r="D40" t="s">
        <v>47</v>
      </c>
      <c r="E40"/>
      <c r="F40" t="s">
        <v>151</v>
      </c>
      <c r="G40" t="s">
        <v>485</v>
      </c>
      <c r="H40" t="s">
        <v>486</v>
      </c>
      <c r="I40" t="s">
        <v>27</v>
      </c>
      <c r="J40" t="s">
        <v>28</v>
      </c>
      <c r="K40" t="s">
        <v>153</v>
      </c>
      <c r="L40" t="s">
        <v>100</v>
      </c>
      <c r="M40"/>
      <c r="N40"/>
      <c r="O40"/>
      <c r="P40"/>
      <c r="Q40"/>
      <c r="R40"/>
      <c r="S40"/>
      <c r="T40"/>
      <c r="U40" t="s">
        <v>581</v>
      </c>
      <c r="V40" t="s">
        <v>488</v>
      </c>
      <c r="W40" t="s">
        <v>489</v>
      </c>
      <c r="X40" t="s">
        <v>46</v>
      </c>
      <c r="Y40" t="s">
        <v>27</v>
      </c>
      <c r="Z40" t="s">
        <v>28</v>
      </c>
      <c r="AA40" t="s">
        <v>153</v>
      </c>
      <c r="AB40" t="s">
        <v>100</v>
      </c>
      <c r="AC40"/>
      <c r="AD40"/>
      <c r="AE40"/>
      <c r="AF40"/>
      <c r="AG40"/>
      <c r="AH40"/>
      <c r="AI40"/>
      <c r="AJ40"/>
      <c r="AK40" t="s">
        <v>490</v>
      </c>
      <c r="AL40" t="s">
        <v>491</v>
      </c>
      <c r="AM40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CI40" s="3" t="s">
        <v>30</v>
      </c>
    </row>
    <row r="41" spans="1:87" ht="15.75" x14ac:dyDescent="0.25">
      <c r="A41" s="6">
        <v>140</v>
      </c>
      <c r="B41" t="s">
        <v>445</v>
      </c>
      <c r="C41" t="s">
        <v>492</v>
      </c>
      <c r="D41" t="s">
        <v>31</v>
      </c>
      <c r="E41"/>
      <c r="F41" t="s">
        <v>151</v>
      </c>
      <c r="G41" t="s">
        <v>493</v>
      </c>
      <c r="H41" t="s">
        <v>7</v>
      </c>
      <c r="I41" t="s">
        <v>29</v>
      </c>
      <c r="J41" t="s">
        <v>28</v>
      </c>
      <c r="K41">
        <v>502089</v>
      </c>
      <c r="L41" t="s">
        <v>100</v>
      </c>
      <c r="M41"/>
      <c r="N41"/>
      <c r="O41"/>
      <c r="P41"/>
      <c r="Q41"/>
      <c r="R41"/>
      <c r="S41"/>
      <c r="T41"/>
      <c r="U41" t="s">
        <v>494</v>
      </c>
      <c r="V41" t="s">
        <v>495</v>
      </c>
      <c r="W41" t="s">
        <v>582</v>
      </c>
      <c r="X41" t="s">
        <v>545</v>
      </c>
      <c r="Y41" t="s">
        <v>27</v>
      </c>
      <c r="Z41" t="s">
        <v>28</v>
      </c>
      <c r="AA41">
        <v>7201813</v>
      </c>
      <c r="AB41" t="s">
        <v>100</v>
      </c>
      <c r="AC41"/>
      <c r="AD41"/>
      <c r="AE41"/>
      <c r="AF41"/>
      <c r="AG41"/>
      <c r="AH41"/>
      <c r="AI41"/>
      <c r="AJ41"/>
      <c r="AK41" t="s">
        <v>497</v>
      </c>
      <c r="AL41" t="s">
        <v>498</v>
      </c>
      <c r="AM41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CI41" s="3" t="s">
        <v>30</v>
      </c>
    </row>
    <row r="42" spans="1:87" ht="15.75" x14ac:dyDescent="0.25">
      <c r="A42" s="6">
        <v>141</v>
      </c>
      <c r="B42" t="s">
        <v>499</v>
      </c>
      <c r="C42" t="s">
        <v>500</v>
      </c>
      <c r="D42" t="s">
        <v>31</v>
      </c>
      <c r="E42"/>
      <c r="F42" t="s">
        <v>151</v>
      </c>
      <c r="G42" t="s">
        <v>501</v>
      </c>
      <c r="H42" t="s">
        <v>8</v>
      </c>
      <c r="I42" t="s">
        <v>27</v>
      </c>
      <c r="J42" t="s">
        <v>28</v>
      </c>
      <c r="K42">
        <v>920653</v>
      </c>
      <c r="L42" t="s">
        <v>100</v>
      </c>
      <c r="M42"/>
      <c r="N42"/>
      <c r="O42"/>
      <c r="P42"/>
      <c r="Q42"/>
      <c r="R42"/>
      <c r="S42"/>
      <c r="T42"/>
      <c r="U42" t="s">
        <v>502</v>
      </c>
      <c r="V42" t="s">
        <v>503</v>
      </c>
      <c r="W42" t="s">
        <v>504</v>
      </c>
      <c r="X42" t="s">
        <v>505</v>
      </c>
      <c r="Y42" t="s">
        <v>29</v>
      </c>
      <c r="Z42" t="s">
        <v>28</v>
      </c>
      <c r="AA42">
        <v>887160</v>
      </c>
      <c r="AB42" t="s">
        <v>100</v>
      </c>
      <c r="AC42"/>
      <c r="AD42"/>
      <c r="AE42"/>
      <c r="AF42"/>
      <c r="AG42"/>
      <c r="AH42"/>
      <c r="AI42"/>
      <c r="AJ42"/>
      <c r="AK42" t="s">
        <v>502</v>
      </c>
      <c r="AL42" t="s">
        <v>506</v>
      </c>
      <c r="AM4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CI42" s="3" t="s">
        <v>30</v>
      </c>
    </row>
    <row r="43" spans="1:87" ht="15.75" x14ac:dyDescent="0.25">
      <c r="A43" s="6">
        <v>142</v>
      </c>
      <c r="B43" t="s">
        <v>507</v>
      </c>
      <c r="C43" t="s">
        <v>508</v>
      </c>
      <c r="D43" t="s">
        <v>40</v>
      </c>
      <c r="E43"/>
      <c r="F43" t="s">
        <v>151</v>
      </c>
      <c r="G43" t="s">
        <v>509</v>
      </c>
      <c r="H43" t="s">
        <v>37</v>
      </c>
      <c r="I43" t="s">
        <v>27</v>
      </c>
      <c r="J43" t="s">
        <v>66</v>
      </c>
      <c r="K43" t="s">
        <v>153</v>
      </c>
      <c r="L43" t="s">
        <v>100</v>
      </c>
      <c r="M43"/>
      <c r="N43">
        <v>1</v>
      </c>
      <c r="O43"/>
      <c r="P43">
        <v>1</v>
      </c>
      <c r="Q43"/>
      <c r="R43"/>
      <c r="S43"/>
      <c r="T43"/>
      <c r="U43"/>
      <c r="V43" t="s">
        <v>510</v>
      </c>
      <c r="W43" t="s">
        <v>511</v>
      </c>
      <c r="X43" t="s">
        <v>583</v>
      </c>
      <c r="Y43" t="s">
        <v>27</v>
      </c>
      <c r="Z43" t="s">
        <v>66</v>
      </c>
      <c r="AA43" t="s">
        <v>153</v>
      </c>
      <c r="AB43" t="s">
        <v>166</v>
      </c>
      <c r="AC43"/>
      <c r="AD43">
        <v>1</v>
      </c>
      <c r="AE43"/>
      <c r="AF43">
        <v>1</v>
      </c>
      <c r="AG43"/>
      <c r="AH43"/>
      <c r="AI43"/>
      <c r="AJ43"/>
      <c r="AK43"/>
      <c r="AL43" t="s">
        <v>513</v>
      </c>
      <c r="AM43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CI43" s="3" t="s">
        <v>17</v>
      </c>
    </row>
    <row r="44" spans="1:87" ht="15.75" x14ac:dyDescent="0.25">
      <c r="A44" s="6">
        <v>143</v>
      </c>
      <c r="B44" t="s">
        <v>514</v>
      </c>
      <c r="C44" t="s">
        <v>515</v>
      </c>
      <c r="D44" t="s">
        <v>290</v>
      </c>
      <c r="E44"/>
      <c r="F44" t="s">
        <v>151</v>
      </c>
      <c r="G44" t="s">
        <v>516</v>
      </c>
      <c r="H44" t="s">
        <v>517</v>
      </c>
      <c r="I44" t="s">
        <v>27</v>
      </c>
      <c r="J44" t="s">
        <v>66</v>
      </c>
      <c r="K44">
        <v>997925</v>
      </c>
      <c r="L44" t="s">
        <v>100</v>
      </c>
      <c r="M44"/>
      <c r="N44"/>
      <c r="O44">
        <v>1</v>
      </c>
      <c r="P44">
        <v>1</v>
      </c>
      <c r="Q44"/>
      <c r="R44"/>
      <c r="S44"/>
      <c r="T44"/>
      <c r="U44"/>
      <c r="V44" t="s">
        <v>518</v>
      </c>
      <c r="W44" t="s">
        <v>519</v>
      </c>
      <c r="X44" t="s">
        <v>517</v>
      </c>
      <c r="Y44" t="s">
        <v>29</v>
      </c>
      <c r="Z44" t="s">
        <v>66</v>
      </c>
      <c r="AA44">
        <v>901508</v>
      </c>
      <c r="AB44" t="s">
        <v>100</v>
      </c>
      <c r="AC44">
        <v>1</v>
      </c>
      <c r="AD44"/>
      <c r="AE44"/>
      <c r="AF44">
        <v>1</v>
      </c>
      <c r="AG44"/>
      <c r="AH44"/>
      <c r="AI44"/>
      <c r="AJ44"/>
      <c r="AK44"/>
      <c r="AL44" t="s">
        <v>520</v>
      </c>
      <c r="AM44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CI44" s="3" t="s">
        <v>17</v>
      </c>
    </row>
    <row r="45" spans="1:87" ht="15.75" x14ac:dyDescent="0.25">
      <c r="A45" s="6">
        <v>144</v>
      </c>
      <c r="B45" t="s">
        <v>521</v>
      </c>
      <c r="C45" t="s">
        <v>522</v>
      </c>
      <c r="D45" t="s">
        <v>38</v>
      </c>
      <c r="E45"/>
      <c r="F45" t="s">
        <v>151</v>
      </c>
      <c r="G45" t="s">
        <v>523</v>
      </c>
      <c r="H45" t="s">
        <v>58</v>
      </c>
      <c r="I45" t="s">
        <v>29</v>
      </c>
      <c r="J45" t="s">
        <v>28</v>
      </c>
      <c r="K45">
        <v>7207365</v>
      </c>
      <c r="L45" t="s">
        <v>100</v>
      </c>
      <c r="M45"/>
      <c r="N45"/>
      <c r="O45"/>
      <c r="P45">
        <v>1</v>
      </c>
      <c r="Q45"/>
      <c r="R45"/>
      <c r="S45"/>
      <c r="T45"/>
      <c r="U45" t="s">
        <v>524</v>
      </c>
      <c r="V45" t="s">
        <v>584</v>
      </c>
      <c r="W45" t="s">
        <v>525</v>
      </c>
      <c r="X45" t="s">
        <v>7</v>
      </c>
      <c r="Y45" t="s">
        <v>29</v>
      </c>
      <c r="Z45" t="s">
        <v>28</v>
      </c>
      <c r="AA45" t="s">
        <v>153</v>
      </c>
      <c r="AB45" t="s">
        <v>100</v>
      </c>
      <c r="AC45"/>
      <c r="AD45"/>
      <c r="AE45"/>
      <c r="AF45">
        <v>1</v>
      </c>
      <c r="AG45"/>
      <c r="AH45"/>
      <c r="AI45"/>
      <c r="AJ45"/>
      <c r="AK45" t="s">
        <v>526</v>
      </c>
      <c r="AL45" t="s">
        <v>527</v>
      </c>
      <c r="AM45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CI45" s="3" t="s">
        <v>30</v>
      </c>
    </row>
    <row r="46" spans="1:87" ht="15.75" x14ac:dyDescent="0.25">
      <c r="A46" s="6">
        <v>145</v>
      </c>
      <c r="B46" s="8" t="s">
        <v>528</v>
      </c>
      <c r="C46" s="8" t="s">
        <v>529</v>
      </c>
      <c r="D46" s="8" t="s">
        <v>182</v>
      </c>
      <c r="E46" s="13"/>
      <c r="F46" s="13" t="s">
        <v>151</v>
      </c>
      <c r="G46" s="8" t="s">
        <v>530</v>
      </c>
      <c r="H46" s="8" t="s">
        <v>37</v>
      </c>
      <c r="I46" s="8" t="s">
        <v>27</v>
      </c>
      <c r="J46" s="8" t="s">
        <v>28</v>
      </c>
      <c r="K46" s="8">
        <v>981808</v>
      </c>
      <c r="L46" s="8" t="s">
        <v>100</v>
      </c>
      <c r="M46" s="8"/>
      <c r="N46" s="8"/>
      <c r="O46" s="8"/>
      <c r="P46" s="8">
        <v>1</v>
      </c>
      <c r="Q46" s="8"/>
      <c r="R46" s="8"/>
      <c r="S46" s="8"/>
      <c r="T46" s="8">
        <v>1</v>
      </c>
      <c r="U46" s="8" t="s">
        <v>531</v>
      </c>
      <c r="V46" s="8" t="s">
        <v>532</v>
      </c>
      <c r="W46" s="8" t="s">
        <v>533</v>
      </c>
      <c r="X46" s="8" t="s">
        <v>158</v>
      </c>
      <c r="Y46" s="8" t="s">
        <v>29</v>
      </c>
      <c r="Z46" s="8" t="s">
        <v>28</v>
      </c>
      <c r="AA46" s="8">
        <v>980350</v>
      </c>
      <c r="AB46" s="8" t="s">
        <v>100</v>
      </c>
      <c r="AC46" s="8"/>
      <c r="AD46" s="8"/>
      <c r="AE46" s="8"/>
      <c r="AF46" s="8">
        <v>1</v>
      </c>
      <c r="AG46" s="8"/>
      <c r="AH46" s="8"/>
      <c r="AI46" s="8"/>
      <c r="AJ46" s="8">
        <v>1</v>
      </c>
      <c r="AK46" s="8" t="s">
        <v>534</v>
      </c>
      <c r="AL46" s="8" t="s">
        <v>535</v>
      </c>
      <c r="AM46" s="8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CI46" s="3" t="s">
        <v>30</v>
      </c>
    </row>
    <row r="47" spans="1:87" ht="15.75" x14ac:dyDescent="0.25">
      <c r="A47" s="6">
        <v>146</v>
      </c>
      <c r="B47" s="8" t="s">
        <v>536</v>
      </c>
      <c r="C47" s="8" t="s">
        <v>541</v>
      </c>
      <c r="D47" s="8" t="s">
        <v>40</v>
      </c>
      <c r="E47" s="13"/>
      <c r="F47" s="13" t="s">
        <v>151</v>
      </c>
      <c r="G47" s="8" t="s">
        <v>542</v>
      </c>
      <c r="H47" s="8" t="s">
        <v>61</v>
      </c>
      <c r="I47" s="8" t="s">
        <v>27</v>
      </c>
      <c r="J47" s="8" t="s">
        <v>28</v>
      </c>
      <c r="K47" s="8">
        <v>8028842</v>
      </c>
      <c r="L47" s="8" t="s">
        <v>100</v>
      </c>
      <c r="M47" s="8"/>
      <c r="N47" s="8"/>
      <c r="O47" s="8"/>
      <c r="P47" s="8"/>
      <c r="Q47" s="8"/>
      <c r="R47" s="8"/>
      <c r="S47" s="8"/>
      <c r="T47" s="8"/>
      <c r="U47" s="8" t="s">
        <v>543</v>
      </c>
      <c r="V47" s="8" t="s">
        <v>544</v>
      </c>
      <c r="W47" s="8" t="s">
        <v>542</v>
      </c>
      <c r="X47" s="8" t="s">
        <v>545</v>
      </c>
      <c r="Y47" s="8" t="s">
        <v>27</v>
      </c>
      <c r="Z47" s="8" t="s">
        <v>28</v>
      </c>
      <c r="AA47" s="8">
        <v>7201806</v>
      </c>
      <c r="AB47" s="8" t="s">
        <v>100</v>
      </c>
      <c r="AC47" s="8"/>
      <c r="AD47" s="8"/>
      <c r="AE47" s="8"/>
      <c r="AF47" s="8"/>
      <c r="AG47" s="8"/>
      <c r="AH47" s="8"/>
      <c r="AI47" s="8"/>
      <c r="AJ47" s="8"/>
      <c r="AK47" s="8" t="s">
        <v>546</v>
      </c>
      <c r="AL47" s="8" t="s">
        <v>547</v>
      </c>
      <c r="AM47" s="8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CI47" s="3" t="s">
        <v>17</v>
      </c>
    </row>
    <row r="48" spans="1:87" ht="15.75" x14ac:dyDescent="0.25">
      <c r="A48" s="6">
        <v>147</v>
      </c>
      <c r="B48" t="s">
        <v>537</v>
      </c>
      <c r="C48" t="s">
        <v>548</v>
      </c>
      <c r="D48" t="s">
        <v>163</v>
      </c>
      <c r="E48"/>
      <c r="F48" t="s">
        <v>235</v>
      </c>
      <c r="G48" t="s">
        <v>549</v>
      </c>
      <c r="H48" t="s">
        <v>70</v>
      </c>
      <c r="I48" t="s">
        <v>27</v>
      </c>
      <c r="J48" t="s">
        <v>28</v>
      </c>
      <c r="K48">
        <v>2113100</v>
      </c>
      <c r="L48" t="s">
        <v>100</v>
      </c>
      <c r="M48"/>
      <c r="N48"/>
      <c r="O48"/>
      <c r="P48"/>
      <c r="Q48"/>
      <c r="R48"/>
      <c r="S48"/>
      <c r="T48"/>
      <c r="U48" t="s">
        <v>550</v>
      </c>
      <c r="V48" t="s">
        <v>551</v>
      </c>
      <c r="W48" t="s">
        <v>552</v>
      </c>
      <c r="X48" t="s">
        <v>553</v>
      </c>
      <c r="Y48" t="s">
        <v>29</v>
      </c>
      <c r="Z48" t="s">
        <v>28</v>
      </c>
      <c r="AA48">
        <v>49998</v>
      </c>
      <c r="AB48" t="s">
        <v>100</v>
      </c>
      <c r="AC48"/>
      <c r="AD48"/>
      <c r="AE48"/>
      <c r="AF48"/>
      <c r="AG48"/>
      <c r="AH48"/>
      <c r="AI48"/>
      <c r="AJ48"/>
      <c r="AK48" t="s">
        <v>554</v>
      </c>
      <c r="AL48" t="s">
        <v>585</v>
      </c>
      <c r="AM48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CI48" s="3" t="s">
        <v>30</v>
      </c>
    </row>
    <row r="49" spans="1:87" ht="15.75" x14ac:dyDescent="0.25">
      <c r="A49" s="6">
        <v>148</v>
      </c>
      <c r="B49" t="s">
        <v>538</v>
      </c>
      <c r="C49" t="s">
        <v>556</v>
      </c>
      <c r="D49" t="s">
        <v>182</v>
      </c>
      <c r="E49"/>
      <c r="F49" t="s">
        <v>151</v>
      </c>
      <c r="G49" t="s">
        <v>557</v>
      </c>
      <c r="H49" t="s">
        <v>6</v>
      </c>
      <c r="I49" t="s">
        <v>29</v>
      </c>
      <c r="J49" t="s">
        <v>28</v>
      </c>
      <c r="K49">
        <v>515465</v>
      </c>
      <c r="L49" t="s">
        <v>100</v>
      </c>
      <c r="M49"/>
      <c r="N49"/>
      <c r="O49"/>
      <c r="P49"/>
      <c r="Q49"/>
      <c r="R49"/>
      <c r="S49"/>
      <c r="T49"/>
      <c r="U49" t="s">
        <v>558</v>
      </c>
      <c r="V49" t="s">
        <v>559</v>
      </c>
      <c r="W49" t="s">
        <v>586</v>
      </c>
      <c r="X49" t="s">
        <v>8</v>
      </c>
      <c r="Y49" t="s">
        <v>27</v>
      </c>
      <c r="Z49" t="s">
        <v>28</v>
      </c>
      <c r="AA49">
        <v>9127</v>
      </c>
      <c r="AB49" t="s">
        <v>100</v>
      </c>
      <c r="AC49"/>
      <c r="AD49"/>
      <c r="AE49"/>
      <c r="AF49"/>
      <c r="AG49"/>
      <c r="AH49"/>
      <c r="AI49"/>
      <c r="AJ49"/>
      <c r="AK49" t="s">
        <v>561</v>
      </c>
      <c r="AL49" t="s">
        <v>562</v>
      </c>
      <c r="AM49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CI49" s="3" t="s">
        <v>17</v>
      </c>
    </row>
    <row r="50" spans="1:87" ht="15.75" x14ac:dyDescent="0.25">
      <c r="A50" s="6">
        <v>149</v>
      </c>
      <c r="B50" t="s">
        <v>539</v>
      </c>
      <c r="C50" t="s">
        <v>563</v>
      </c>
      <c r="D50" t="s">
        <v>36</v>
      </c>
      <c r="E50" t="s">
        <v>587</v>
      </c>
      <c r="F50" t="s">
        <v>151</v>
      </c>
      <c r="G50" t="s">
        <v>564</v>
      </c>
      <c r="H50" t="s">
        <v>565</v>
      </c>
      <c r="I50" t="s">
        <v>29</v>
      </c>
      <c r="J50" t="s">
        <v>28</v>
      </c>
      <c r="K50">
        <v>51550</v>
      </c>
      <c r="L50" t="s">
        <v>100</v>
      </c>
      <c r="M50"/>
      <c r="N50">
        <v>1</v>
      </c>
      <c r="O50"/>
      <c r="P50">
        <v>1</v>
      </c>
      <c r="Q50"/>
      <c r="R50"/>
      <c r="S50"/>
      <c r="T50"/>
      <c r="U50" t="s">
        <v>588</v>
      </c>
      <c r="V50" t="s">
        <v>567</v>
      </c>
      <c r="W50" t="s">
        <v>568</v>
      </c>
      <c r="X50" t="s">
        <v>569</v>
      </c>
      <c r="Y50" t="s">
        <v>29</v>
      </c>
      <c r="Z50" t="s">
        <v>28</v>
      </c>
      <c r="AA50">
        <v>232127</v>
      </c>
      <c r="AB50" t="s">
        <v>100</v>
      </c>
      <c r="AC50"/>
      <c r="AD50">
        <v>1</v>
      </c>
      <c r="AE50"/>
      <c r="AF50">
        <v>1</v>
      </c>
      <c r="AG50"/>
      <c r="AH50"/>
      <c r="AI50"/>
      <c r="AJ50"/>
      <c r="AK50" t="s">
        <v>570</v>
      </c>
      <c r="AL50" t="s">
        <v>571</v>
      </c>
      <c r="AM50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CI50" s="3" t="s">
        <v>17</v>
      </c>
    </row>
    <row r="51" spans="1:87" ht="15.75" x14ac:dyDescent="0.25">
      <c r="A51" s="6">
        <v>150</v>
      </c>
      <c r="B51" s="8" t="s">
        <v>540</v>
      </c>
      <c r="C51" s="8" t="s">
        <v>572</v>
      </c>
      <c r="D51" s="8" t="s">
        <v>47</v>
      </c>
      <c r="E51" s="13"/>
      <c r="F51" s="13" t="s">
        <v>151</v>
      </c>
      <c r="G51" s="8" t="s">
        <v>573</v>
      </c>
      <c r="H51" s="8" t="s">
        <v>191</v>
      </c>
      <c r="I51" s="8" t="s">
        <v>27</v>
      </c>
      <c r="J51" s="8" t="s">
        <v>28</v>
      </c>
      <c r="K51" s="8">
        <v>7003022</v>
      </c>
      <c r="L51" s="8" t="s">
        <v>100</v>
      </c>
      <c r="M51" s="8">
        <v>1</v>
      </c>
      <c r="N51" s="8">
        <v>1</v>
      </c>
      <c r="O51" s="8"/>
      <c r="P51" s="8">
        <v>1</v>
      </c>
      <c r="Q51" s="8"/>
      <c r="R51" s="8"/>
      <c r="S51" s="8"/>
      <c r="T51" s="8"/>
      <c r="U51" s="8" t="s">
        <v>574</v>
      </c>
      <c r="V51" s="8" t="s">
        <v>576</v>
      </c>
      <c r="W51" s="8" t="s">
        <v>575</v>
      </c>
      <c r="X51" s="8" t="s">
        <v>577</v>
      </c>
      <c r="Y51" s="8" t="s">
        <v>27</v>
      </c>
      <c r="Z51" s="8" t="s">
        <v>28</v>
      </c>
      <c r="AA51" s="8">
        <v>7003021</v>
      </c>
      <c r="AB51" s="8" t="s">
        <v>100</v>
      </c>
      <c r="AC51" s="8"/>
      <c r="AD51" s="8"/>
      <c r="AE51" s="8"/>
      <c r="AF51" s="8"/>
      <c r="AG51" s="8"/>
      <c r="AH51" s="8"/>
      <c r="AI51" s="8"/>
      <c r="AJ51" s="8"/>
      <c r="AK51" s="8" t="s">
        <v>578</v>
      </c>
      <c r="AL51" s="8" t="s">
        <v>579</v>
      </c>
      <c r="AM51" s="8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CI51" s="3" t="s">
        <v>17</v>
      </c>
    </row>
    <row r="52" spans="1:87" ht="15.75" x14ac:dyDescent="0.25">
      <c r="A52" s="6">
        <v>151</v>
      </c>
      <c r="B52" s="8" t="s">
        <v>589</v>
      </c>
      <c r="C52" s="8" t="s">
        <v>590</v>
      </c>
      <c r="D52" s="8" t="s">
        <v>182</v>
      </c>
      <c r="E52" s="13"/>
      <c r="F52" s="13" t="s">
        <v>151</v>
      </c>
      <c r="G52" s="8" t="s">
        <v>591</v>
      </c>
      <c r="H52" s="8" t="s">
        <v>8</v>
      </c>
      <c r="I52" s="8" t="s">
        <v>27</v>
      </c>
      <c r="J52" s="8" t="s">
        <v>28</v>
      </c>
      <c r="K52" s="8">
        <v>7201753</v>
      </c>
      <c r="L52" s="8" t="s">
        <v>100</v>
      </c>
      <c r="M52" s="8">
        <v>1</v>
      </c>
      <c r="N52" s="8">
        <v>1</v>
      </c>
      <c r="O52" s="8"/>
      <c r="P52" s="8">
        <v>1</v>
      </c>
      <c r="Q52" s="8"/>
      <c r="R52" s="8"/>
      <c r="S52" s="8"/>
      <c r="T52" s="8">
        <v>1</v>
      </c>
      <c r="U52" s="8" t="s">
        <v>592</v>
      </c>
      <c r="V52" s="8" t="s">
        <v>593</v>
      </c>
      <c r="W52" s="8" t="s">
        <v>594</v>
      </c>
      <c r="X52" s="8" t="s">
        <v>7</v>
      </c>
      <c r="Y52" s="8" t="s">
        <v>29</v>
      </c>
      <c r="Z52" s="8" t="s">
        <v>28</v>
      </c>
      <c r="AA52" s="8">
        <v>7207340</v>
      </c>
      <c r="AB52" s="8" t="s">
        <v>100</v>
      </c>
      <c r="AC52" s="8"/>
      <c r="AD52" s="8"/>
      <c r="AE52" s="8">
        <v>1</v>
      </c>
      <c r="AF52" s="8">
        <v>1</v>
      </c>
      <c r="AG52" s="8"/>
      <c r="AH52" s="8"/>
      <c r="AI52" s="8"/>
      <c r="AJ52" s="8">
        <v>1</v>
      </c>
      <c r="AK52" s="8" t="s">
        <v>592</v>
      </c>
      <c r="AL52" s="8" t="s">
        <v>595</v>
      </c>
      <c r="AM52" s="8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CI52" s="3" t="s">
        <v>30</v>
      </c>
    </row>
    <row r="53" spans="1:87" ht="15.75" x14ac:dyDescent="0.25">
      <c r="A53" s="6">
        <v>152</v>
      </c>
      <c r="B53" s="14" t="s">
        <v>596</v>
      </c>
      <c r="C53" s="10" t="s">
        <v>597</v>
      </c>
      <c r="D53" s="10" t="s">
        <v>163</v>
      </c>
      <c r="E53" s="14"/>
      <c r="F53" s="14" t="s">
        <v>151</v>
      </c>
      <c r="G53" s="10" t="s">
        <v>594</v>
      </c>
      <c r="H53" s="10" t="s">
        <v>6</v>
      </c>
      <c r="I53" s="10" t="s">
        <v>29</v>
      </c>
      <c r="J53" s="10" t="s">
        <v>28</v>
      </c>
      <c r="K53" s="10">
        <v>7210814</v>
      </c>
      <c r="L53" s="10" t="s">
        <v>100</v>
      </c>
      <c r="M53" s="10">
        <v>1</v>
      </c>
      <c r="N53" s="10"/>
      <c r="O53" s="10">
        <v>1</v>
      </c>
      <c r="P53" s="10">
        <v>1</v>
      </c>
      <c r="Q53" s="10"/>
      <c r="R53" s="10">
        <v>1</v>
      </c>
      <c r="S53" s="10"/>
      <c r="T53" s="10">
        <v>1</v>
      </c>
      <c r="U53" s="10" t="s">
        <v>592</v>
      </c>
      <c r="V53" s="10" t="s">
        <v>598</v>
      </c>
      <c r="W53" s="10" t="s">
        <v>599</v>
      </c>
      <c r="X53" s="10" t="s">
        <v>600</v>
      </c>
      <c r="Y53" s="10" t="s">
        <v>27</v>
      </c>
      <c r="Z53" s="10" t="s">
        <v>28</v>
      </c>
      <c r="AA53" s="10" t="s">
        <v>153</v>
      </c>
      <c r="AB53" s="10" t="s">
        <v>100</v>
      </c>
      <c r="AC53" s="10">
        <v>1</v>
      </c>
      <c r="AD53" s="10">
        <v>1</v>
      </c>
      <c r="AE53" s="10"/>
      <c r="AF53" s="10">
        <v>1</v>
      </c>
      <c r="AG53" s="10">
        <v>1</v>
      </c>
      <c r="AH53" s="10"/>
      <c r="AI53" s="10">
        <v>1</v>
      </c>
      <c r="AJ53" s="10">
        <v>1</v>
      </c>
      <c r="AK53" s="10" t="s">
        <v>601</v>
      </c>
      <c r="AL53" s="10" t="s">
        <v>602</v>
      </c>
      <c r="AM53" s="8" t="s">
        <v>594</v>
      </c>
      <c r="AN53" s="12" t="s">
        <v>603</v>
      </c>
      <c r="AO53" s="12" t="s">
        <v>29</v>
      </c>
      <c r="AP53" s="12" t="s">
        <v>28</v>
      </c>
      <c r="AQ53" s="12">
        <v>7210807</v>
      </c>
      <c r="AR53" s="12" t="s">
        <v>100</v>
      </c>
      <c r="AS53" s="12">
        <v>1</v>
      </c>
      <c r="AT53" s="12"/>
      <c r="AU53" s="12"/>
      <c r="AV53" s="12">
        <v>1</v>
      </c>
      <c r="AW53" s="12">
        <v>1</v>
      </c>
      <c r="AX53" s="12"/>
      <c r="AY53" s="12">
        <v>1</v>
      </c>
      <c r="AZ53" s="12">
        <v>1</v>
      </c>
      <c r="BA53" s="12" t="s">
        <v>592</v>
      </c>
      <c r="BB53" s="12" t="s">
        <v>604</v>
      </c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CI53" s="3" t="s">
        <v>30</v>
      </c>
    </row>
    <row r="54" spans="1:87" ht="15.75" x14ac:dyDescent="0.25">
      <c r="A54" s="6">
        <v>153</v>
      </c>
      <c r="B54" s="15" t="s">
        <v>605</v>
      </c>
      <c r="C54" s="11" t="s">
        <v>606</v>
      </c>
      <c r="D54" s="11" t="s">
        <v>234</v>
      </c>
      <c r="E54" s="15"/>
      <c r="F54" s="15" t="s">
        <v>151</v>
      </c>
      <c r="G54" s="11" t="s">
        <v>607</v>
      </c>
      <c r="H54" s="11" t="s">
        <v>608</v>
      </c>
      <c r="I54" s="11" t="s">
        <v>27</v>
      </c>
      <c r="J54" s="11" t="s">
        <v>28</v>
      </c>
      <c r="K54" s="11">
        <v>899166</v>
      </c>
      <c r="L54" s="11" t="s">
        <v>100</v>
      </c>
      <c r="M54" s="11"/>
      <c r="N54" s="11">
        <v>1</v>
      </c>
      <c r="O54" s="11"/>
      <c r="P54" s="11">
        <v>1</v>
      </c>
      <c r="Q54" s="11"/>
      <c r="R54" s="11"/>
      <c r="S54" s="11"/>
      <c r="T54" s="11"/>
      <c r="U54" s="11" t="s">
        <v>609</v>
      </c>
      <c r="V54" s="11" t="s">
        <v>610</v>
      </c>
      <c r="W54" s="11" t="s">
        <v>607</v>
      </c>
      <c r="X54" s="11" t="s">
        <v>608</v>
      </c>
      <c r="Y54" s="11" t="s">
        <v>27</v>
      </c>
      <c r="Z54" s="11" t="s">
        <v>28</v>
      </c>
      <c r="AA54" s="11">
        <v>899173</v>
      </c>
      <c r="AB54" s="11" t="s">
        <v>100</v>
      </c>
      <c r="AC54" s="11"/>
      <c r="AD54" s="11">
        <v>1</v>
      </c>
      <c r="AE54" s="11"/>
      <c r="AF54" s="11">
        <v>1</v>
      </c>
      <c r="AG54" s="11"/>
      <c r="AH54" s="11"/>
      <c r="AI54" s="11"/>
      <c r="AJ54" s="11"/>
      <c r="AK54" s="11" t="s">
        <v>609</v>
      </c>
      <c r="AL54" s="11" t="s">
        <v>611</v>
      </c>
      <c r="AM54" s="7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CI54" s="3" t="s">
        <v>30</v>
      </c>
    </row>
    <row r="55" spans="1:87" ht="15.75" x14ac:dyDescent="0.25">
      <c r="A55" s="6">
        <v>154</v>
      </c>
      <c r="B55" s="9" t="s">
        <v>612</v>
      </c>
      <c r="C55" s="7" t="s">
        <v>613</v>
      </c>
      <c r="D55" s="7" t="s">
        <v>614</v>
      </c>
      <c r="E55" s="9" t="s">
        <v>615</v>
      </c>
      <c r="F55" s="9" t="s">
        <v>235</v>
      </c>
      <c r="G55" s="7" t="s">
        <v>616</v>
      </c>
      <c r="H55" s="7" t="s">
        <v>75</v>
      </c>
      <c r="I55" s="7" t="s">
        <v>29</v>
      </c>
      <c r="J55" s="7" t="s">
        <v>28</v>
      </c>
      <c r="K55" s="7">
        <v>2081398</v>
      </c>
      <c r="L55" s="7" t="s">
        <v>100</v>
      </c>
      <c r="M55" s="7"/>
      <c r="N55" s="7">
        <v>1</v>
      </c>
      <c r="O55" s="7"/>
      <c r="P55" s="7">
        <v>1</v>
      </c>
      <c r="Q55" s="7"/>
      <c r="R55" s="7"/>
      <c r="S55" s="7"/>
      <c r="T55" s="7"/>
      <c r="U55" s="7" t="s">
        <v>609</v>
      </c>
      <c r="V55" s="7" t="s">
        <v>617</v>
      </c>
      <c r="W55" s="7" t="s">
        <v>616</v>
      </c>
      <c r="X55" s="7" t="s">
        <v>618</v>
      </c>
      <c r="Y55" s="7" t="s">
        <v>29</v>
      </c>
      <c r="Z55" s="7" t="s">
        <v>28</v>
      </c>
      <c r="AA55" s="7">
        <v>2121764</v>
      </c>
      <c r="AB55" s="7" t="s">
        <v>100</v>
      </c>
      <c r="AC55" s="7"/>
      <c r="AD55" s="7">
        <v>1</v>
      </c>
      <c r="AE55" s="7"/>
      <c r="AF55" s="7">
        <v>1</v>
      </c>
      <c r="AG55" s="7"/>
      <c r="AH55" s="7"/>
      <c r="AI55" s="7"/>
      <c r="AJ55" s="7"/>
      <c r="AK55" s="7" t="s">
        <v>609</v>
      </c>
      <c r="AL55" s="7" t="s">
        <v>619</v>
      </c>
      <c r="AM55" s="7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CI55" s="3" t="s">
        <v>30</v>
      </c>
    </row>
    <row r="56" spans="1:87" ht="15.75" x14ac:dyDescent="0.25">
      <c r="A56" s="6">
        <v>155</v>
      </c>
      <c r="B56" s="9" t="s">
        <v>620</v>
      </c>
      <c r="C56" s="7" t="s">
        <v>621</v>
      </c>
      <c r="D56" s="7" t="s">
        <v>26</v>
      </c>
      <c r="E56" s="9"/>
      <c r="F56" s="9" t="s">
        <v>151</v>
      </c>
      <c r="G56" s="7" t="s">
        <v>622</v>
      </c>
      <c r="H56" s="7" t="s">
        <v>623</v>
      </c>
      <c r="I56" s="7" t="s">
        <v>29</v>
      </c>
      <c r="J56" s="7" t="s">
        <v>28</v>
      </c>
      <c r="K56" s="7" t="s">
        <v>153</v>
      </c>
      <c r="L56" s="7" t="s">
        <v>100</v>
      </c>
      <c r="M56" s="7"/>
      <c r="N56" s="7"/>
      <c r="O56" s="7"/>
      <c r="P56" s="7"/>
      <c r="Q56" s="7"/>
      <c r="R56" s="7"/>
      <c r="S56" s="7"/>
      <c r="T56" s="7"/>
      <c r="U56" s="7" t="s">
        <v>624</v>
      </c>
      <c r="V56" s="7" t="s">
        <v>625</v>
      </c>
      <c r="W56" s="7" t="s">
        <v>626</v>
      </c>
      <c r="X56" s="7" t="s">
        <v>67</v>
      </c>
      <c r="Y56" s="7" t="s">
        <v>27</v>
      </c>
      <c r="Z56" s="7" t="s">
        <v>28</v>
      </c>
      <c r="AA56" s="7" t="s">
        <v>153</v>
      </c>
      <c r="AB56" s="7" t="s">
        <v>100</v>
      </c>
      <c r="AC56" s="7"/>
      <c r="AD56" s="7"/>
      <c r="AE56" s="7"/>
      <c r="AF56" s="7"/>
      <c r="AG56" s="7"/>
      <c r="AH56" s="7"/>
      <c r="AI56" s="7"/>
      <c r="AJ56" s="7"/>
      <c r="AK56" s="7" t="s">
        <v>627</v>
      </c>
      <c r="AL56" s="7" t="s">
        <v>628</v>
      </c>
      <c r="AM56" s="7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CI56" s="3" t="s">
        <v>30</v>
      </c>
    </row>
    <row r="57" spans="1:87" ht="15.75" x14ac:dyDescent="0.25">
      <c r="A57" s="6">
        <v>156</v>
      </c>
      <c r="B57" s="9" t="s">
        <v>629</v>
      </c>
      <c r="C57" s="7" t="s">
        <v>630</v>
      </c>
      <c r="D57" s="7" t="s">
        <v>26</v>
      </c>
      <c r="E57" s="9" t="s">
        <v>631</v>
      </c>
      <c r="F57" s="9" t="s">
        <v>151</v>
      </c>
      <c r="G57" s="7" t="s">
        <v>632</v>
      </c>
      <c r="H57" s="7" t="s">
        <v>633</v>
      </c>
      <c r="I57" s="7" t="s">
        <v>29</v>
      </c>
      <c r="J57" s="7" t="s">
        <v>28</v>
      </c>
      <c r="K57" s="7" t="s">
        <v>153</v>
      </c>
      <c r="L57" s="7" t="s">
        <v>159</v>
      </c>
      <c r="M57" s="7"/>
      <c r="N57" s="7"/>
      <c r="O57" s="7"/>
      <c r="P57" s="7"/>
      <c r="Q57" s="7"/>
      <c r="R57" s="7"/>
      <c r="S57" s="7"/>
      <c r="T57" s="7"/>
      <c r="U57" s="7" t="s">
        <v>634</v>
      </c>
      <c r="V57" s="7" t="s">
        <v>635</v>
      </c>
      <c r="W57" s="7" t="s">
        <v>636</v>
      </c>
      <c r="X57" s="7" t="s">
        <v>637</v>
      </c>
      <c r="Y57" s="7" t="s">
        <v>27</v>
      </c>
      <c r="Z57" s="7" t="s">
        <v>28</v>
      </c>
      <c r="AA57" s="7" t="s">
        <v>153</v>
      </c>
      <c r="AB57" s="7" t="s">
        <v>283</v>
      </c>
      <c r="AC57" s="7"/>
      <c r="AD57" s="7"/>
      <c r="AE57" s="7"/>
      <c r="AF57" s="7">
        <v>1</v>
      </c>
      <c r="AG57" s="7"/>
      <c r="AH57" s="7"/>
      <c r="AI57" s="7"/>
      <c r="AJ57" s="7"/>
      <c r="AK57" s="7" t="s">
        <v>638</v>
      </c>
      <c r="AL57" s="7" t="s">
        <v>639</v>
      </c>
      <c r="AM57" s="7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CI57" s="3" t="s">
        <v>30</v>
      </c>
    </row>
    <row r="58" spans="1:87" ht="15.75" x14ac:dyDescent="0.25">
      <c r="A58" s="6">
        <v>157</v>
      </c>
      <c r="B58" s="9" t="s">
        <v>640</v>
      </c>
      <c r="C58" s="7" t="s">
        <v>641</v>
      </c>
      <c r="D58" s="7" t="s">
        <v>26</v>
      </c>
      <c r="E58" s="9"/>
      <c r="F58" s="9" t="s">
        <v>151</v>
      </c>
      <c r="G58" s="7" t="s">
        <v>642</v>
      </c>
      <c r="H58" s="7" t="s">
        <v>643</v>
      </c>
      <c r="I58" s="7" t="s">
        <v>29</v>
      </c>
      <c r="J58" s="7" t="s">
        <v>28</v>
      </c>
      <c r="K58" s="7" t="s">
        <v>153</v>
      </c>
      <c r="L58" s="7" t="s">
        <v>100</v>
      </c>
      <c r="M58" s="7">
        <v>1</v>
      </c>
      <c r="N58" s="7"/>
      <c r="O58" s="7">
        <v>1</v>
      </c>
      <c r="P58" s="7">
        <v>1</v>
      </c>
      <c r="Q58" s="7"/>
      <c r="R58" s="7"/>
      <c r="S58" s="7"/>
      <c r="T58" s="7"/>
      <c r="U58" s="7" t="s">
        <v>644</v>
      </c>
      <c r="V58" s="7" t="s">
        <v>645</v>
      </c>
      <c r="W58" s="7" t="s">
        <v>646</v>
      </c>
      <c r="X58" s="7" t="s">
        <v>647</v>
      </c>
      <c r="Y58" s="7" t="s">
        <v>27</v>
      </c>
      <c r="Z58" s="7" t="s">
        <v>28</v>
      </c>
      <c r="AA58" s="7">
        <v>515469</v>
      </c>
      <c r="AB58" s="7" t="s">
        <v>100</v>
      </c>
      <c r="AC58" s="7">
        <v>1</v>
      </c>
      <c r="AD58" s="7"/>
      <c r="AE58" s="7">
        <v>1</v>
      </c>
      <c r="AF58" s="7">
        <v>1</v>
      </c>
      <c r="AG58" s="7"/>
      <c r="AH58" s="7"/>
      <c r="AI58" s="7"/>
      <c r="AJ58" s="7"/>
      <c r="AK58" s="7" t="s">
        <v>648</v>
      </c>
      <c r="AL58" s="7" t="s">
        <v>649</v>
      </c>
      <c r="AM58" s="7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CI58" s="3" t="s">
        <v>30</v>
      </c>
    </row>
    <row r="59" spans="1:87" ht="15.75" x14ac:dyDescent="0.25">
      <c r="A59" s="6">
        <v>158</v>
      </c>
      <c r="B59" s="9">
        <v>-4</v>
      </c>
      <c r="C59" s="7" t="s">
        <v>650</v>
      </c>
      <c r="D59" s="3" t="s">
        <v>234</v>
      </c>
      <c r="F59" s="12" t="s">
        <v>151</v>
      </c>
      <c r="G59" s="7" t="s">
        <v>651</v>
      </c>
      <c r="H59" s="7" t="s">
        <v>45</v>
      </c>
      <c r="I59" s="7" t="s">
        <v>27</v>
      </c>
      <c r="J59" s="7" t="s">
        <v>28</v>
      </c>
      <c r="K59" s="7">
        <v>1010101</v>
      </c>
      <c r="L59" s="7" t="s">
        <v>100</v>
      </c>
      <c r="M59" s="7"/>
      <c r="N59" s="7"/>
      <c r="O59" s="7"/>
      <c r="P59" s="7"/>
      <c r="Q59" s="7"/>
      <c r="R59" s="7"/>
      <c r="S59" s="7"/>
      <c r="T59" s="7"/>
      <c r="U59" s="7" t="s">
        <v>652</v>
      </c>
      <c r="V59" s="7" t="s">
        <v>653</v>
      </c>
      <c r="W59" s="7" t="s">
        <v>654</v>
      </c>
      <c r="X59" s="7" t="s">
        <v>68</v>
      </c>
      <c r="Y59" s="7" t="s">
        <v>27</v>
      </c>
      <c r="Z59" s="7" t="s">
        <v>28</v>
      </c>
      <c r="AA59" s="7">
        <v>682118</v>
      </c>
      <c r="AB59" s="7" t="s">
        <v>100</v>
      </c>
      <c r="AC59" s="7"/>
      <c r="AD59" s="7"/>
      <c r="AE59" s="7"/>
      <c r="AF59" s="7">
        <v>1</v>
      </c>
      <c r="AG59" s="7"/>
      <c r="AH59" s="7"/>
      <c r="AI59" s="7"/>
      <c r="AJ59" s="7">
        <v>1</v>
      </c>
      <c r="AK59" s="7" t="s">
        <v>655</v>
      </c>
      <c r="AL59" s="7" t="s">
        <v>656</v>
      </c>
      <c r="AM59" s="7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CI59" s="3" t="s">
        <v>17</v>
      </c>
    </row>
    <row r="60" spans="1:87" ht="15.75" x14ac:dyDescent="0.25">
      <c r="A60" s="6">
        <v>159</v>
      </c>
      <c r="B60" s="9" t="s">
        <v>657</v>
      </c>
      <c r="C60" s="7" t="s">
        <v>658</v>
      </c>
      <c r="D60" s="7" t="s">
        <v>163</v>
      </c>
      <c r="E60" s="9"/>
      <c r="F60" s="9" t="s">
        <v>151</v>
      </c>
      <c r="G60" s="7" t="s">
        <v>659</v>
      </c>
      <c r="H60" s="7" t="s">
        <v>449</v>
      </c>
      <c r="I60" s="7" t="s">
        <v>29</v>
      </c>
      <c r="J60" s="7" t="s">
        <v>28</v>
      </c>
      <c r="K60" s="7">
        <v>7205037</v>
      </c>
      <c r="L60" s="7" t="s">
        <v>100</v>
      </c>
      <c r="M60" s="7">
        <v>1</v>
      </c>
      <c r="N60" s="7">
        <v>1</v>
      </c>
      <c r="O60" s="7"/>
      <c r="P60" s="7">
        <v>1</v>
      </c>
      <c r="Q60" s="7"/>
      <c r="R60" s="7"/>
      <c r="S60" s="7"/>
      <c r="T60" s="7"/>
      <c r="U60" s="7" t="s">
        <v>660</v>
      </c>
      <c r="V60" s="7" t="s">
        <v>661</v>
      </c>
      <c r="W60" s="7" t="s">
        <v>662</v>
      </c>
      <c r="X60" s="7" t="s">
        <v>37</v>
      </c>
      <c r="Y60" s="7" t="s">
        <v>27</v>
      </c>
      <c r="Z60" s="7" t="s">
        <v>28</v>
      </c>
      <c r="AA60" s="7">
        <v>2129252</v>
      </c>
      <c r="AB60" s="7" t="s">
        <v>100</v>
      </c>
      <c r="AC60" s="7">
        <v>1</v>
      </c>
      <c r="AD60" s="7">
        <v>1</v>
      </c>
      <c r="AE60" s="7"/>
      <c r="AF60" s="7">
        <v>1</v>
      </c>
      <c r="AG60" s="7"/>
      <c r="AH60" s="7"/>
      <c r="AI60" s="7"/>
      <c r="AJ60" s="7"/>
      <c r="AK60" s="7" t="s">
        <v>663</v>
      </c>
      <c r="AL60" s="7" t="s">
        <v>664</v>
      </c>
      <c r="AM60" s="7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CI60" s="3" t="s">
        <v>17</v>
      </c>
    </row>
    <row r="61" spans="1:87" ht="15.75" x14ac:dyDescent="0.25">
      <c r="A61" s="6">
        <v>160</v>
      </c>
      <c r="B61" s="9" t="s">
        <v>665</v>
      </c>
      <c r="C61" s="7" t="s">
        <v>666</v>
      </c>
      <c r="D61" s="7" t="s">
        <v>280</v>
      </c>
      <c r="E61" s="9"/>
      <c r="F61" s="9" t="s">
        <v>151</v>
      </c>
      <c r="G61" s="7" t="s">
        <v>667</v>
      </c>
      <c r="H61" s="7" t="s">
        <v>8</v>
      </c>
      <c r="I61" s="7" t="s">
        <v>27</v>
      </c>
      <c r="J61" s="7" t="s">
        <v>28</v>
      </c>
      <c r="K61" s="7">
        <v>52530</v>
      </c>
      <c r="L61" s="7" t="s">
        <v>100</v>
      </c>
      <c r="M61" s="7"/>
      <c r="N61" s="7">
        <v>1</v>
      </c>
      <c r="O61" s="7"/>
      <c r="P61" s="7">
        <v>1</v>
      </c>
      <c r="Q61" s="7"/>
      <c r="R61" s="7"/>
      <c r="S61" s="7"/>
      <c r="T61" s="7"/>
      <c r="U61" s="7" t="s">
        <v>668</v>
      </c>
      <c r="V61" s="7" t="s">
        <v>669</v>
      </c>
      <c r="W61" s="7" t="s">
        <v>670</v>
      </c>
      <c r="X61" s="7" t="s">
        <v>310</v>
      </c>
      <c r="Y61" s="7" t="s">
        <v>27</v>
      </c>
      <c r="Z61" s="7" t="s">
        <v>28</v>
      </c>
      <c r="AA61" s="7">
        <v>52531</v>
      </c>
      <c r="AB61" s="7" t="s">
        <v>100</v>
      </c>
      <c r="AC61" s="7"/>
      <c r="AD61" s="7">
        <v>1</v>
      </c>
      <c r="AE61" s="7"/>
      <c r="AF61" s="7">
        <v>1</v>
      </c>
      <c r="AG61" s="7"/>
      <c r="AH61" s="7"/>
      <c r="AI61" s="7"/>
      <c r="AJ61" s="7"/>
      <c r="AK61" s="7" t="s">
        <v>671</v>
      </c>
      <c r="AL61" s="7" t="s">
        <v>672</v>
      </c>
      <c r="AM61" s="7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CI61" s="3" t="s">
        <v>30</v>
      </c>
    </row>
    <row r="62" spans="1:87" ht="15.75" x14ac:dyDescent="0.25">
      <c r="A62" s="6">
        <v>161</v>
      </c>
      <c r="B62" s="9" t="s">
        <v>673</v>
      </c>
      <c r="C62" s="7" t="s">
        <v>674</v>
      </c>
      <c r="D62" s="7" t="s">
        <v>269</v>
      </c>
      <c r="E62" s="9"/>
      <c r="F62" s="9" t="s">
        <v>235</v>
      </c>
      <c r="G62" s="7" t="s">
        <v>274</v>
      </c>
      <c r="H62" s="7" t="s">
        <v>675</v>
      </c>
      <c r="I62" s="7" t="s">
        <v>29</v>
      </c>
      <c r="J62" s="7" t="s">
        <v>28</v>
      </c>
      <c r="K62" s="7">
        <v>682670</v>
      </c>
      <c r="L62" s="7" t="s">
        <v>100</v>
      </c>
      <c r="M62" s="7"/>
      <c r="N62" s="7"/>
      <c r="O62" s="7"/>
      <c r="P62" s="7"/>
      <c r="Q62" s="7"/>
      <c r="R62" s="7"/>
      <c r="S62" s="7">
        <v>1</v>
      </c>
      <c r="T62" s="7"/>
      <c r="U62" s="7" t="s">
        <v>676</v>
      </c>
      <c r="V62" s="7" t="s">
        <v>677</v>
      </c>
      <c r="W62" s="7" t="s">
        <v>678</v>
      </c>
      <c r="X62" s="7" t="s">
        <v>292</v>
      </c>
      <c r="Y62" s="7" t="s">
        <v>29</v>
      </c>
      <c r="Z62" s="7" t="s">
        <v>28</v>
      </c>
      <c r="AA62" s="7">
        <v>8660916</v>
      </c>
      <c r="AB62" s="7" t="s">
        <v>100</v>
      </c>
      <c r="AC62" s="7"/>
      <c r="AD62" s="7"/>
      <c r="AE62" s="7"/>
      <c r="AF62" s="7"/>
      <c r="AG62" s="7"/>
      <c r="AH62" s="7"/>
      <c r="AI62" s="7">
        <v>1</v>
      </c>
      <c r="AJ62" s="7"/>
      <c r="AK62" s="7" t="s">
        <v>679</v>
      </c>
      <c r="AL62" s="7" t="s">
        <v>680</v>
      </c>
      <c r="AM62" s="7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CI62" s="3" t="s">
        <v>30</v>
      </c>
    </row>
    <row r="63" spans="1:87" ht="15.75" x14ac:dyDescent="0.25">
      <c r="A63" s="6">
        <v>162</v>
      </c>
      <c r="B63" s="9" t="s">
        <v>681</v>
      </c>
      <c r="C63" s="7" t="s">
        <v>682</v>
      </c>
      <c r="D63" s="7" t="s">
        <v>234</v>
      </c>
      <c r="E63" s="9"/>
      <c r="F63" s="9" t="s">
        <v>151</v>
      </c>
      <c r="G63" s="7" t="s">
        <v>683</v>
      </c>
      <c r="H63" s="7" t="s">
        <v>577</v>
      </c>
      <c r="I63" s="7" t="s">
        <v>27</v>
      </c>
      <c r="J63" s="7" t="s">
        <v>28</v>
      </c>
      <c r="K63" s="7">
        <v>8028852</v>
      </c>
      <c r="L63" s="7" t="s">
        <v>100</v>
      </c>
      <c r="M63" s="7"/>
      <c r="N63" s="7"/>
      <c r="O63" s="7"/>
      <c r="P63" s="7"/>
      <c r="Q63" s="7"/>
      <c r="R63" s="7"/>
      <c r="S63" s="7"/>
      <c r="T63" s="7">
        <v>1</v>
      </c>
      <c r="U63" s="7" t="s">
        <v>684</v>
      </c>
      <c r="V63" s="7" t="s">
        <v>685</v>
      </c>
      <c r="W63" s="7" t="s">
        <v>686</v>
      </c>
      <c r="X63" s="7" t="s">
        <v>37</v>
      </c>
      <c r="Y63" s="7" t="s">
        <v>27</v>
      </c>
      <c r="Z63" s="7" t="s">
        <v>28</v>
      </c>
      <c r="AA63" s="7">
        <v>8028841</v>
      </c>
      <c r="AB63" s="7" t="s">
        <v>100</v>
      </c>
      <c r="AC63" s="7"/>
      <c r="AD63" s="7"/>
      <c r="AE63" s="7"/>
      <c r="AF63" s="7"/>
      <c r="AG63" s="7"/>
      <c r="AH63" s="7"/>
      <c r="AI63" s="7"/>
      <c r="AJ63" s="7">
        <v>1</v>
      </c>
      <c r="AK63" s="7" t="s">
        <v>687</v>
      </c>
      <c r="AL63" s="7" t="s">
        <v>688</v>
      </c>
      <c r="AM63" s="7"/>
      <c r="AN63" s="7"/>
      <c r="AO63" s="7"/>
      <c r="AP63" s="6"/>
      <c r="CI63" s="3" t="s">
        <v>30</v>
      </c>
    </row>
    <row r="64" spans="1:87" ht="15.75" x14ac:dyDescent="0.25">
      <c r="A64" s="6">
        <v>163</v>
      </c>
      <c r="B64" s="9" t="s">
        <v>689</v>
      </c>
      <c r="C64" s="7" t="s">
        <v>690</v>
      </c>
      <c r="D64" s="7" t="s">
        <v>47</v>
      </c>
      <c r="E64" s="9"/>
      <c r="F64" s="9" t="s">
        <v>151</v>
      </c>
      <c r="G64" s="7" t="s">
        <v>691</v>
      </c>
      <c r="H64" s="7" t="s">
        <v>39</v>
      </c>
      <c r="I64" s="7" t="s">
        <v>27</v>
      </c>
      <c r="J64" s="7" t="s">
        <v>28</v>
      </c>
      <c r="K64" s="7">
        <v>7205562</v>
      </c>
      <c r="L64" s="7" t="s">
        <v>100</v>
      </c>
      <c r="M64" s="7"/>
      <c r="N64" s="7"/>
      <c r="O64" s="7"/>
      <c r="P64" s="7"/>
      <c r="Q64" s="7"/>
      <c r="R64" s="7"/>
      <c r="S64" s="7"/>
      <c r="T64" s="7"/>
      <c r="U64" s="7" t="s">
        <v>692</v>
      </c>
      <c r="V64" s="7" t="s">
        <v>693</v>
      </c>
      <c r="W64" s="7" t="s">
        <v>694</v>
      </c>
      <c r="X64" s="7" t="s">
        <v>46</v>
      </c>
      <c r="Y64" s="7" t="s">
        <v>27</v>
      </c>
      <c r="Z64" s="7" t="s">
        <v>28</v>
      </c>
      <c r="AA64" s="7">
        <v>0</v>
      </c>
      <c r="AB64" s="7" t="s">
        <v>100</v>
      </c>
      <c r="AC64" s="7"/>
      <c r="AD64" s="7"/>
      <c r="AE64" s="7"/>
      <c r="AF64" s="7"/>
      <c r="AG64" s="7"/>
      <c r="AH64" s="7"/>
      <c r="AI64" s="7"/>
      <c r="AJ64" s="7"/>
      <c r="AK64" s="7" t="s">
        <v>695</v>
      </c>
      <c r="AL64" s="7" t="s">
        <v>696</v>
      </c>
      <c r="AM64" s="7"/>
      <c r="AN64" s="7"/>
      <c r="AO64" s="7"/>
      <c r="AP64" s="6"/>
      <c r="CI64" s="3" t="s">
        <v>30</v>
      </c>
    </row>
    <row r="65" spans="1:87" ht="15.75" x14ac:dyDescent="0.25">
      <c r="A65" s="6">
        <v>164</v>
      </c>
      <c r="B65" s="9" t="s">
        <v>697</v>
      </c>
      <c r="C65" s="7" t="s">
        <v>698</v>
      </c>
      <c r="D65" s="7" t="s">
        <v>280</v>
      </c>
      <c r="E65" s="9" t="s">
        <v>699</v>
      </c>
      <c r="F65" s="9" t="s">
        <v>151</v>
      </c>
      <c r="G65" s="7" t="s">
        <v>700</v>
      </c>
      <c r="H65" s="7" t="s">
        <v>701</v>
      </c>
      <c r="I65" s="7" t="s">
        <v>27</v>
      </c>
      <c r="J65" s="7" t="s">
        <v>28</v>
      </c>
      <c r="K65" s="7">
        <v>7571221</v>
      </c>
      <c r="L65" s="7" t="s">
        <v>100</v>
      </c>
      <c r="M65" s="7">
        <v>1</v>
      </c>
      <c r="N65" s="7"/>
      <c r="O65" s="7">
        <v>1</v>
      </c>
      <c r="P65" s="7">
        <v>1</v>
      </c>
      <c r="Q65" s="7"/>
      <c r="R65" s="7"/>
      <c r="S65" s="7"/>
      <c r="T65" s="7"/>
      <c r="U65" s="7" t="s">
        <v>335</v>
      </c>
      <c r="V65" s="7" t="s">
        <v>702</v>
      </c>
      <c r="W65" s="7" t="s">
        <v>703</v>
      </c>
      <c r="X65" s="7" t="s">
        <v>704</v>
      </c>
      <c r="Y65" s="7" t="s">
        <v>27</v>
      </c>
      <c r="Z65" s="7" t="s">
        <v>28</v>
      </c>
      <c r="AA65" s="7">
        <v>7007007</v>
      </c>
      <c r="AB65" s="7" t="s">
        <v>100</v>
      </c>
      <c r="AC65" s="7"/>
      <c r="AD65" s="7"/>
      <c r="AE65" s="7"/>
      <c r="AF65" s="7"/>
      <c r="AG65" s="7"/>
      <c r="AH65" s="7"/>
      <c r="AI65" s="7"/>
      <c r="AJ65" s="7"/>
      <c r="AK65" s="7" t="s">
        <v>705</v>
      </c>
      <c r="AL65" s="7" t="s">
        <v>706</v>
      </c>
      <c r="AM65" s="7"/>
      <c r="AN65" s="7"/>
      <c r="AO65" s="7"/>
      <c r="AP65" s="6"/>
      <c r="CI65" s="3" t="s">
        <v>30</v>
      </c>
    </row>
    <row r="66" spans="1:87" ht="15.75" x14ac:dyDescent="0.25">
      <c r="A66" s="6">
        <v>165</v>
      </c>
      <c r="B66" s="9" t="s">
        <v>707</v>
      </c>
      <c r="C66" s="7" t="s">
        <v>708</v>
      </c>
      <c r="D66" s="7" t="s">
        <v>182</v>
      </c>
      <c r="E66" s="9"/>
      <c r="F66" s="9" t="s">
        <v>151</v>
      </c>
      <c r="G66" s="7" t="s">
        <v>709</v>
      </c>
      <c r="H66" s="7" t="s">
        <v>7</v>
      </c>
      <c r="I66" s="7" t="s">
        <v>29</v>
      </c>
      <c r="J66" s="7" t="s">
        <v>28</v>
      </c>
      <c r="K66" s="7">
        <v>8028818</v>
      </c>
      <c r="L66" s="7" t="s">
        <v>100</v>
      </c>
      <c r="M66" s="7"/>
      <c r="N66" s="7"/>
      <c r="O66" s="7"/>
      <c r="P66" s="7"/>
      <c r="Q66" s="7"/>
      <c r="R66" s="7"/>
      <c r="S66" s="7"/>
      <c r="T66" s="7">
        <v>1</v>
      </c>
      <c r="U66" s="7" t="s">
        <v>710</v>
      </c>
      <c r="V66" s="7" t="s">
        <v>711</v>
      </c>
      <c r="W66" s="7" t="s">
        <v>712</v>
      </c>
      <c r="X66" s="7" t="s">
        <v>643</v>
      </c>
      <c r="Y66" s="7" t="s">
        <v>29</v>
      </c>
      <c r="Z66" s="7" t="s">
        <v>28</v>
      </c>
      <c r="AA66" s="7">
        <v>8028801</v>
      </c>
      <c r="AB66" s="7" t="s">
        <v>100</v>
      </c>
      <c r="AC66" s="7"/>
      <c r="AD66" s="7"/>
      <c r="AE66" s="7"/>
      <c r="AF66" s="7"/>
      <c r="AG66" s="7"/>
      <c r="AH66" s="7"/>
      <c r="AI66" s="7"/>
      <c r="AJ66" s="7">
        <v>1</v>
      </c>
      <c r="AK66" s="7" t="s">
        <v>710</v>
      </c>
      <c r="AL66" s="7" t="s">
        <v>713</v>
      </c>
      <c r="AM66" s="7" t="s">
        <v>714</v>
      </c>
      <c r="AN66" s="7" t="s">
        <v>57</v>
      </c>
      <c r="AO66" s="7" t="s">
        <v>27</v>
      </c>
      <c r="AP66" s="6" t="s">
        <v>28</v>
      </c>
      <c r="AQ66" s="3">
        <v>7210930</v>
      </c>
      <c r="AR66" s="3" t="s">
        <v>100</v>
      </c>
      <c r="AZ66" s="3">
        <v>1</v>
      </c>
      <c r="BA66" s="3" t="s">
        <v>715</v>
      </c>
      <c r="BB66" s="3" t="s">
        <v>716</v>
      </c>
      <c r="CI66" s="3" t="s">
        <v>30</v>
      </c>
    </row>
    <row r="67" spans="1:87" ht="15.75" x14ac:dyDescent="0.25">
      <c r="A67" s="6">
        <v>166</v>
      </c>
      <c r="B67" s="9" t="s">
        <v>717</v>
      </c>
      <c r="C67" s="7" t="s">
        <v>718</v>
      </c>
      <c r="D67" s="7" t="s">
        <v>234</v>
      </c>
      <c r="E67" s="9"/>
      <c r="F67" s="9" t="s">
        <v>235</v>
      </c>
      <c r="G67" s="7" t="s">
        <v>686</v>
      </c>
      <c r="H67" s="7" t="s">
        <v>719</v>
      </c>
      <c r="I67" s="7" t="s">
        <v>27</v>
      </c>
      <c r="J67" s="7" t="s">
        <v>28</v>
      </c>
      <c r="K67" s="7">
        <v>1428921</v>
      </c>
      <c r="L67" s="7" t="s">
        <v>100</v>
      </c>
      <c r="M67" s="7"/>
      <c r="N67" s="7"/>
      <c r="O67" s="7"/>
      <c r="P67" s="7"/>
      <c r="Q67" s="7"/>
      <c r="R67" s="7"/>
      <c r="S67" s="7"/>
      <c r="T67" s="7">
        <v>1</v>
      </c>
      <c r="U67" s="7" t="s">
        <v>687</v>
      </c>
      <c r="V67" s="7" t="s">
        <v>720</v>
      </c>
      <c r="W67" s="7" t="s">
        <v>721</v>
      </c>
      <c r="X67" s="7" t="s">
        <v>9</v>
      </c>
      <c r="Y67" s="7" t="s">
        <v>27</v>
      </c>
      <c r="Z67" s="7" t="s">
        <v>28</v>
      </c>
      <c r="AA67" s="7">
        <v>8663135</v>
      </c>
      <c r="AB67" s="7" t="s">
        <v>100</v>
      </c>
      <c r="AC67" s="7"/>
      <c r="AD67" s="7"/>
      <c r="AE67" s="7"/>
      <c r="AF67" s="7"/>
      <c r="AG67" s="7"/>
      <c r="AH67" s="7"/>
      <c r="AI67" s="7"/>
      <c r="AJ67" s="7">
        <v>1</v>
      </c>
      <c r="AK67" s="7" t="s">
        <v>722</v>
      </c>
      <c r="AL67" s="7" t="s">
        <v>723</v>
      </c>
      <c r="AM67" s="7" t="s">
        <v>724</v>
      </c>
      <c r="AN67" s="7" t="s">
        <v>725</v>
      </c>
      <c r="AO67" s="7" t="s">
        <v>27</v>
      </c>
      <c r="AP67" s="6" t="s">
        <v>28</v>
      </c>
      <c r="AQ67" s="3">
        <v>8655420</v>
      </c>
      <c r="AR67" s="3" t="s">
        <v>100</v>
      </c>
      <c r="AZ67" s="3">
        <v>1</v>
      </c>
      <c r="BA67" s="3" t="s">
        <v>726</v>
      </c>
      <c r="BB67" s="3" t="s">
        <v>727</v>
      </c>
      <c r="CI67" s="3" t="s">
        <v>17</v>
      </c>
    </row>
    <row r="68" spans="1:87" ht="15.75" x14ac:dyDescent="0.25">
      <c r="A68" s="6">
        <v>167</v>
      </c>
      <c r="B68" s="9" t="s">
        <v>728</v>
      </c>
      <c r="C68" s="7" t="s">
        <v>729</v>
      </c>
      <c r="D68" s="7" t="s">
        <v>26</v>
      </c>
      <c r="E68" s="9" t="s">
        <v>730</v>
      </c>
      <c r="F68" s="9" t="s">
        <v>151</v>
      </c>
      <c r="G68" s="7" t="s">
        <v>731</v>
      </c>
      <c r="H68" s="7" t="s">
        <v>7</v>
      </c>
      <c r="I68" s="7" t="s">
        <v>29</v>
      </c>
      <c r="J68" s="7" t="s">
        <v>28</v>
      </c>
      <c r="K68" s="7">
        <v>0</v>
      </c>
      <c r="L68" s="7" t="s">
        <v>100</v>
      </c>
      <c r="M68" s="7"/>
      <c r="N68" s="7"/>
      <c r="O68" s="7"/>
      <c r="P68" s="7"/>
      <c r="Q68" s="7">
        <v>1</v>
      </c>
      <c r="R68" s="7"/>
      <c r="S68" s="7"/>
      <c r="T68" s="7"/>
      <c r="U68" s="7" t="s">
        <v>732</v>
      </c>
      <c r="V68" s="7" t="s">
        <v>733</v>
      </c>
      <c r="W68" s="7" t="s">
        <v>731</v>
      </c>
      <c r="X68" s="7" t="s">
        <v>45</v>
      </c>
      <c r="Y68" s="7" t="s">
        <v>27</v>
      </c>
      <c r="Z68" s="7" t="s">
        <v>734</v>
      </c>
      <c r="AA68" s="7" t="s">
        <v>153</v>
      </c>
      <c r="AB68" s="7" t="s">
        <v>100</v>
      </c>
      <c r="AC68" s="7"/>
      <c r="AD68" s="7"/>
      <c r="AE68" s="7"/>
      <c r="AF68" s="7"/>
      <c r="AG68" s="7"/>
      <c r="AH68" s="7">
        <v>1</v>
      </c>
      <c r="AI68" s="7"/>
      <c r="AJ68" s="7"/>
      <c r="AK68" s="7" t="s">
        <v>732</v>
      </c>
      <c r="AL68" s="7" t="s">
        <v>735</v>
      </c>
      <c r="AM68" s="7"/>
      <c r="AN68" s="7"/>
      <c r="AO68" s="7"/>
      <c r="AP68" s="6"/>
      <c r="CI68" s="3" t="s">
        <v>30</v>
      </c>
    </row>
    <row r="69" spans="1:87" ht="15.75" x14ac:dyDescent="0.25">
      <c r="A69" s="6">
        <v>168</v>
      </c>
      <c r="B69" s="9" t="s">
        <v>736</v>
      </c>
      <c r="C69" s="7" t="s">
        <v>737</v>
      </c>
      <c r="D69" s="7" t="s">
        <v>234</v>
      </c>
      <c r="E69" s="9"/>
      <c r="F69" s="9" t="s">
        <v>151</v>
      </c>
      <c r="G69" s="7" t="s">
        <v>738</v>
      </c>
      <c r="H69" s="7" t="s">
        <v>67</v>
      </c>
      <c r="I69" s="7" t="s">
        <v>27</v>
      </c>
      <c r="J69" s="7" t="s">
        <v>28</v>
      </c>
      <c r="K69" s="7">
        <v>7210306</v>
      </c>
      <c r="L69" s="7" t="s">
        <v>100</v>
      </c>
      <c r="M69" s="7"/>
      <c r="N69" s="7"/>
      <c r="O69" s="7"/>
      <c r="P69" s="7"/>
      <c r="Q69" s="7"/>
      <c r="R69" s="7"/>
      <c r="S69" s="7"/>
      <c r="T69" s="7"/>
      <c r="U69" s="7" t="s">
        <v>739</v>
      </c>
      <c r="V69" s="7" t="s">
        <v>740</v>
      </c>
      <c r="W69" s="7" t="s">
        <v>741</v>
      </c>
      <c r="X69" s="7" t="s">
        <v>742</v>
      </c>
      <c r="Y69" s="7" t="s">
        <v>27</v>
      </c>
      <c r="Z69" s="7" t="s">
        <v>28</v>
      </c>
      <c r="AA69" s="7">
        <v>7209655</v>
      </c>
      <c r="AB69" s="7" t="s">
        <v>100</v>
      </c>
      <c r="AC69" s="7"/>
      <c r="AD69" s="7"/>
      <c r="AE69" s="7"/>
      <c r="AF69" s="7"/>
      <c r="AG69" s="7"/>
      <c r="AH69" s="7"/>
      <c r="AI69" s="7"/>
      <c r="AJ69" s="7"/>
      <c r="AK69" s="7" t="s">
        <v>743</v>
      </c>
      <c r="AL69" s="7" t="s">
        <v>744</v>
      </c>
      <c r="AM69" s="7"/>
      <c r="AN69" s="7"/>
      <c r="AO69" s="7"/>
      <c r="AP69" s="6"/>
      <c r="CI69" s="3" t="s">
        <v>30</v>
      </c>
    </row>
    <row r="70" spans="1:87" ht="15.75" x14ac:dyDescent="0.25">
      <c r="A70" s="6">
        <v>169</v>
      </c>
      <c r="B70" s="9" t="s">
        <v>745</v>
      </c>
      <c r="C70" s="7" t="s">
        <v>746</v>
      </c>
      <c r="D70" s="7" t="s">
        <v>290</v>
      </c>
      <c r="E70" s="9"/>
      <c r="F70" s="9" t="s">
        <v>151</v>
      </c>
      <c r="G70" s="7" t="s">
        <v>747</v>
      </c>
      <c r="H70" s="7" t="s">
        <v>50</v>
      </c>
      <c r="I70" s="7" t="s">
        <v>27</v>
      </c>
      <c r="J70" s="7" t="s">
        <v>28</v>
      </c>
      <c r="K70" s="7" t="s">
        <v>153</v>
      </c>
      <c r="L70" s="7" t="s">
        <v>100</v>
      </c>
      <c r="M70" s="7"/>
      <c r="N70" s="7">
        <v>1</v>
      </c>
      <c r="O70" s="7"/>
      <c r="P70" s="7"/>
      <c r="Q70" s="7"/>
      <c r="R70" s="7"/>
      <c r="S70" s="7"/>
      <c r="T70" s="7"/>
      <c r="U70" s="7" t="s">
        <v>748</v>
      </c>
      <c r="V70" s="7" t="s">
        <v>749</v>
      </c>
      <c r="W70" s="7" t="s">
        <v>750</v>
      </c>
      <c r="X70" s="7" t="s">
        <v>751</v>
      </c>
      <c r="Y70" s="7" t="s">
        <v>29</v>
      </c>
      <c r="Z70" s="7" t="s">
        <v>28</v>
      </c>
      <c r="AA70" s="7" t="s">
        <v>153</v>
      </c>
      <c r="AB70" s="7" t="s">
        <v>100</v>
      </c>
      <c r="AC70" s="7"/>
      <c r="AD70" s="7">
        <v>1</v>
      </c>
      <c r="AE70" s="7"/>
      <c r="AF70" s="7"/>
      <c r="AG70" s="7"/>
      <c r="AH70" s="7"/>
      <c r="AI70" s="7"/>
      <c r="AJ70" s="7"/>
      <c r="AK70" s="7" t="s">
        <v>748</v>
      </c>
      <c r="AL70" s="7" t="s">
        <v>752</v>
      </c>
      <c r="AM70" s="7"/>
      <c r="AN70" s="7"/>
      <c r="AO70" s="7"/>
      <c r="AP70" s="6"/>
      <c r="CI70" s="3" t="s">
        <v>30</v>
      </c>
    </row>
    <row r="71" spans="1:87" ht="15.75" x14ac:dyDescent="0.25">
      <c r="A71" s="6">
        <v>170</v>
      </c>
      <c r="B71" s="9" t="s">
        <v>753</v>
      </c>
      <c r="C71" s="7" t="s">
        <v>754</v>
      </c>
      <c r="D71" s="7" t="s">
        <v>38</v>
      </c>
      <c r="E71" s="9" t="s">
        <v>755</v>
      </c>
      <c r="F71" s="9" t="s">
        <v>151</v>
      </c>
      <c r="G71" s="7" t="s">
        <v>756</v>
      </c>
      <c r="H71" s="7" t="s">
        <v>364</v>
      </c>
      <c r="I71" s="7" t="s">
        <v>29</v>
      </c>
      <c r="J71" s="7" t="s">
        <v>28</v>
      </c>
      <c r="K71" s="7" t="s">
        <v>153</v>
      </c>
      <c r="L71" s="7" t="s">
        <v>100</v>
      </c>
      <c r="M71" s="7"/>
      <c r="N71" s="7"/>
      <c r="O71" s="7"/>
      <c r="P71" s="7"/>
      <c r="Q71" s="7">
        <v>1</v>
      </c>
      <c r="R71" s="7"/>
      <c r="S71" s="7"/>
      <c r="T71" s="7"/>
      <c r="U71" s="7" t="s">
        <v>757</v>
      </c>
      <c r="V71" s="7" t="s">
        <v>758</v>
      </c>
      <c r="W71" s="7" t="s">
        <v>759</v>
      </c>
      <c r="X71" s="7" t="s">
        <v>7</v>
      </c>
      <c r="Y71" s="7" t="s">
        <v>29</v>
      </c>
      <c r="Z71" s="7" t="s">
        <v>28</v>
      </c>
      <c r="AA71" s="7" t="s">
        <v>153</v>
      </c>
      <c r="AB71" s="7" t="s">
        <v>100</v>
      </c>
      <c r="AC71" s="7"/>
      <c r="AD71" s="7"/>
      <c r="AE71" s="7"/>
      <c r="AF71" s="7"/>
      <c r="AG71" s="7">
        <v>1</v>
      </c>
      <c r="AH71" s="7"/>
      <c r="AI71" s="7"/>
      <c r="AJ71" s="7"/>
      <c r="AK71" s="7" t="s">
        <v>760</v>
      </c>
      <c r="AL71" s="7" t="s">
        <v>761</v>
      </c>
      <c r="AM71" s="7"/>
      <c r="AN71" s="7"/>
      <c r="AO71" s="7"/>
      <c r="AP71" s="6"/>
      <c r="CI71" s="3" t="s">
        <v>30</v>
      </c>
    </row>
    <row r="72" spans="1:87" ht="15.75" x14ac:dyDescent="0.25">
      <c r="A72" s="6">
        <v>171</v>
      </c>
      <c r="B72" s="9" t="s">
        <v>762</v>
      </c>
      <c r="C72" s="7" t="s">
        <v>763</v>
      </c>
      <c r="D72" s="7" t="s">
        <v>234</v>
      </c>
      <c r="E72" s="9"/>
      <c r="F72" s="9" t="s">
        <v>151</v>
      </c>
      <c r="G72" s="7" t="s">
        <v>764</v>
      </c>
      <c r="H72" s="7" t="s">
        <v>765</v>
      </c>
      <c r="I72" s="7" t="s">
        <v>27</v>
      </c>
      <c r="J72" s="7" t="s">
        <v>66</v>
      </c>
      <c r="K72" s="7">
        <v>7170385</v>
      </c>
      <c r="L72" s="7" t="s">
        <v>166</v>
      </c>
      <c r="M72" s="7"/>
      <c r="N72" s="7"/>
      <c r="O72" s="7"/>
      <c r="P72" s="7"/>
      <c r="Q72" s="7">
        <v>1</v>
      </c>
      <c r="R72" s="7"/>
      <c r="S72" s="7">
        <v>1</v>
      </c>
      <c r="T72" s="7">
        <v>1</v>
      </c>
      <c r="U72" s="7"/>
      <c r="V72" s="7" t="s">
        <v>766</v>
      </c>
      <c r="W72" s="7" t="s">
        <v>767</v>
      </c>
      <c r="X72" s="7" t="s">
        <v>768</v>
      </c>
      <c r="Y72" s="7" t="s">
        <v>27</v>
      </c>
      <c r="Z72" s="7" t="s">
        <v>66</v>
      </c>
      <c r="AA72" s="7" t="s">
        <v>153</v>
      </c>
      <c r="AB72" s="7" t="s">
        <v>100</v>
      </c>
      <c r="AC72" s="7"/>
      <c r="AD72" s="7"/>
      <c r="AE72" s="7"/>
      <c r="AF72" s="7"/>
      <c r="AG72" s="7">
        <v>1</v>
      </c>
      <c r="AH72" s="7"/>
      <c r="AI72" s="7">
        <v>1</v>
      </c>
      <c r="AJ72" s="7">
        <v>1</v>
      </c>
      <c r="AK72" s="7"/>
      <c r="AL72" s="7" t="s">
        <v>769</v>
      </c>
      <c r="AM72" s="7"/>
      <c r="AN72" s="7"/>
      <c r="AO72" s="7"/>
      <c r="AP72" s="6"/>
      <c r="CI72" s="3" t="s">
        <v>17</v>
      </c>
    </row>
    <row r="73" spans="1:87" ht="15.75" x14ac:dyDescent="0.25">
      <c r="A73" s="6">
        <v>172</v>
      </c>
      <c r="B73" s="9" t="s">
        <v>770</v>
      </c>
      <c r="C73" s="7" t="s">
        <v>771</v>
      </c>
      <c r="D73" s="7" t="s">
        <v>47</v>
      </c>
      <c r="E73" s="9"/>
      <c r="F73" s="9" t="s">
        <v>151</v>
      </c>
      <c r="G73" s="7" t="s">
        <v>772</v>
      </c>
      <c r="H73" s="7" t="s">
        <v>773</v>
      </c>
      <c r="I73" s="7" t="s">
        <v>27</v>
      </c>
      <c r="J73" s="7" t="s">
        <v>28</v>
      </c>
      <c r="K73" s="7">
        <v>7506161</v>
      </c>
      <c r="L73" s="7" t="s">
        <v>100</v>
      </c>
      <c r="M73" s="7"/>
      <c r="N73" s="7"/>
      <c r="O73" s="7"/>
      <c r="P73" s="7"/>
      <c r="Q73" s="7"/>
      <c r="R73" s="7"/>
      <c r="S73" s="7"/>
      <c r="T73" s="7"/>
      <c r="U73" s="7" t="s">
        <v>774</v>
      </c>
      <c r="V73" s="7" t="s">
        <v>775</v>
      </c>
      <c r="W73" s="7" t="s">
        <v>776</v>
      </c>
      <c r="X73" s="7" t="s">
        <v>777</v>
      </c>
      <c r="Y73" s="7" t="s">
        <v>27</v>
      </c>
      <c r="Z73" s="7" t="s">
        <v>28</v>
      </c>
      <c r="AA73" s="7">
        <v>7209465</v>
      </c>
      <c r="AB73" s="7" t="s">
        <v>100</v>
      </c>
      <c r="AC73" s="7"/>
      <c r="AD73" s="7"/>
      <c r="AE73" s="7"/>
      <c r="AF73" s="7"/>
      <c r="AG73" s="7"/>
      <c r="AH73" s="7"/>
      <c r="AI73" s="7"/>
      <c r="AJ73" s="7"/>
      <c r="AK73" s="7" t="s">
        <v>778</v>
      </c>
      <c r="AL73" s="7" t="s">
        <v>779</v>
      </c>
      <c r="AM73" s="7"/>
      <c r="AN73" s="7"/>
      <c r="AO73" s="7"/>
      <c r="AP73" s="6"/>
      <c r="CI73" s="3" t="s">
        <v>30</v>
      </c>
    </row>
    <row r="74" spans="1:87" ht="15.75" x14ac:dyDescent="0.25">
      <c r="A74" s="6">
        <v>173</v>
      </c>
      <c r="B74" s="3" t="s">
        <v>780</v>
      </c>
      <c r="C74" s="3" t="s">
        <v>781</v>
      </c>
      <c r="D74" s="3" t="s">
        <v>234</v>
      </c>
      <c r="F74" s="12" t="s">
        <v>151</v>
      </c>
      <c r="G74" s="3" t="s">
        <v>782</v>
      </c>
      <c r="H74" s="3" t="s">
        <v>8</v>
      </c>
      <c r="I74" s="3" t="s">
        <v>27</v>
      </c>
      <c r="J74" s="3" t="s">
        <v>28</v>
      </c>
      <c r="K74" s="3" t="s">
        <v>153</v>
      </c>
      <c r="L74" s="3" t="s">
        <v>100</v>
      </c>
      <c r="P74" s="3">
        <v>1</v>
      </c>
      <c r="T74" s="3">
        <v>1</v>
      </c>
      <c r="U74" s="3" t="s">
        <v>783</v>
      </c>
      <c r="V74" s="3" t="s">
        <v>784</v>
      </c>
      <c r="W74" s="3" t="s">
        <v>785</v>
      </c>
      <c r="X74" s="3" t="s">
        <v>786</v>
      </c>
      <c r="Y74" s="3" t="s">
        <v>27</v>
      </c>
      <c r="Z74" s="3" t="s">
        <v>787</v>
      </c>
      <c r="AA74" s="3" t="s">
        <v>153</v>
      </c>
      <c r="AB74" s="3" t="s">
        <v>100</v>
      </c>
      <c r="AF74" s="3">
        <v>1</v>
      </c>
      <c r="AJ74" s="3">
        <v>1</v>
      </c>
      <c r="AL74" s="3" t="s">
        <v>788</v>
      </c>
      <c r="CI74" s="3" t="s">
        <v>30</v>
      </c>
    </row>
    <row r="75" spans="1:87" ht="15.75" x14ac:dyDescent="0.25">
      <c r="A75" s="6">
        <v>174</v>
      </c>
      <c r="B75" s="3" t="s">
        <v>789</v>
      </c>
      <c r="C75" s="3" t="s">
        <v>790</v>
      </c>
      <c r="D75" s="3" t="s">
        <v>38</v>
      </c>
      <c r="F75" s="12" t="s">
        <v>151</v>
      </c>
      <c r="G75" s="3" t="s">
        <v>791</v>
      </c>
      <c r="H75" s="3" t="s">
        <v>792</v>
      </c>
      <c r="I75" s="3" t="s">
        <v>29</v>
      </c>
      <c r="J75" s="3" t="s">
        <v>28</v>
      </c>
      <c r="K75" s="3" t="s">
        <v>153</v>
      </c>
      <c r="L75" s="3" t="s">
        <v>100</v>
      </c>
      <c r="Q75" s="3">
        <v>1</v>
      </c>
      <c r="S75" s="3">
        <v>1</v>
      </c>
      <c r="U75" s="3" t="s">
        <v>793</v>
      </c>
      <c r="V75" s="3" t="s">
        <v>794</v>
      </c>
      <c r="W75" s="3" t="s">
        <v>791</v>
      </c>
      <c r="X75" s="3" t="s">
        <v>795</v>
      </c>
      <c r="Y75" s="3" t="s">
        <v>29</v>
      </c>
      <c r="Z75" s="3" t="s">
        <v>28</v>
      </c>
      <c r="AA75" s="3" t="s">
        <v>153</v>
      </c>
      <c r="AB75" s="3" t="s">
        <v>100</v>
      </c>
      <c r="AG75" s="3">
        <v>1</v>
      </c>
      <c r="AI75" s="3">
        <v>1</v>
      </c>
      <c r="AK75" s="3" t="s">
        <v>793</v>
      </c>
      <c r="AL75" s="3" t="s">
        <v>796</v>
      </c>
      <c r="CI75" s="3" t="s">
        <v>30</v>
      </c>
    </row>
    <row r="76" spans="1:87" ht="15.75" x14ac:dyDescent="0.25">
      <c r="A76" s="6">
        <v>175</v>
      </c>
      <c r="B76" s="3" t="s">
        <v>797</v>
      </c>
      <c r="C76" s="3" t="s">
        <v>798</v>
      </c>
      <c r="D76" s="3" t="s">
        <v>40</v>
      </c>
      <c r="F76" s="12" t="s">
        <v>151</v>
      </c>
      <c r="G76" s="3" t="s">
        <v>799</v>
      </c>
      <c r="H76" s="3" t="s">
        <v>76</v>
      </c>
      <c r="I76" s="3" t="s">
        <v>27</v>
      </c>
      <c r="J76" s="3" t="s">
        <v>28</v>
      </c>
      <c r="K76" s="3">
        <v>888643</v>
      </c>
      <c r="L76" s="3" t="s">
        <v>166</v>
      </c>
      <c r="P76" s="3">
        <v>1</v>
      </c>
      <c r="U76" s="3" t="s">
        <v>524</v>
      </c>
      <c r="V76" s="3" t="s">
        <v>800</v>
      </c>
      <c r="W76" s="3" t="s">
        <v>801</v>
      </c>
      <c r="X76" s="3" t="s">
        <v>60</v>
      </c>
      <c r="Y76" s="3" t="s">
        <v>27</v>
      </c>
      <c r="Z76" s="3" t="s">
        <v>28</v>
      </c>
      <c r="AA76" s="3" t="s">
        <v>153</v>
      </c>
      <c r="AB76" s="3" t="s">
        <v>100</v>
      </c>
      <c r="AK76" s="3" t="s">
        <v>802</v>
      </c>
      <c r="AL76" s="3" t="s">
        <v>803</v>
      </c>
      <c r="CI76" s="3" t="s">
        <v>17</v>
      </c>
    </row>
    <row r="77" spans="1:87" ht="15.75" x14ac:dyDescent="0.25">
      <c r="A77" s="6">
        <v>176</v>
      </c>
      <c r="B77" s="3" t="s">
        <v>804</v>
      </c>
      <c r="C77" s="3" t="s">
        <v>805</v>
      </c>
      <c r="D77" s="3" t="s">
        <v>163</v>
      </c>
      <c r="F77" s="12" t="s">
        <v>151</v>
      </c>
      <c r="G77" s="3" t="s">
        <v>806</v>
      </c>
      <c r="H77" s="3" t="s">
        <v>618</v>
      </c>
      <c r="I77" s="3" t="s">
        <v>29</v>
      </c>
      <c r="J77" s="3" t="s">
        <v>28</v>
      </c>
      <c r="K77" s="3">
        <v>301394</v>
      </c>
      <c r="L77" s="3" t="s">
        <v>100</v>
      </c>
      <c r="U77" s="3" t="s">
        <v>807</v>
      </c>
      <c r="V77" s="3" t="s">
        <v>808</v>
      </c>
      <c r="W77" s="3" t="s">
        <v>809</v>
      </c>
      <c r="X77" s="3" t="s">
        <v>67</v>
      </c>
      <c r="Y77" s="3" t="s">
        <v>27</v>
      </c>
      <c r="Z77" s="3" t="s">
        <v>28</v>
      </c>
      <c r="AA77" s="3">
        <v>301394</v>
      </c>
      <c r="AB77" s="3" t="s">
        <v>100</v>
      </c>
      <c r="AK77" s="3" t="s">
        <v>810</v>
      </c>
      <c r="AL77" s="3" t="s">
        <v>811</v>
      </c>
      <c r="CI77" s="3" t="s">
        <v>17</v>
      </c>
    </row>
    <row r="78" spans="1:87" ht="15.75" x14ac:dyDescent="0.25">
      <c r="A78" s="6">
        <v>177</v>
      </c>
      <c r="B78" s="3" t="s">
        <v>812</v>
      </c>
      <c r="C78" s="3" t="s">
        <v>813</v>
      </c>
      <c r="D78" s="3" t="s">
        <v>40</v>
      </c>
      <c r="F78" s="12" t="s">
        <v>151</v>
      </c>
      <c r="G78" s="3" t="s">
        <v>814</v>
      </c>
      <c r="H78" s="3" t="s">
        <v>719</v>
      </c>
      <c r="I78" s="3" t="s">
        <v>27</v>
      </c>
      <c r="J78" s="3" t="s">
        <v>28</v>
      </c>
      <c r="K78" s="3">
        <v>7207704</v>
      </c>
      <c r="L78" s="3" t="s">
        <v>100</v>
      </c>
      <c r="U78" s="3" t="s">
        <v>815</v>
      </c>
      <c r="V78" s="3" t="s">
        <v>816</v>
      </c>
      <c r="W78" s="3" t="s">
        <v>817</v>
      </c>
      <c r="X78" s="3" t="s">
        <v>9</v>
      </c>
      <c r="Y78" s="3" t="s">
        <v>27</v>
      </c>
      <c r="Z78" s="3" t="s">
        <v>28</v>
      </c>
      <c r="AA78" s="3">
        <v>7203327</v>
      </c>
      <c r="AB78" s="3" t="s">
        <v>100</v>
      </c>
      <c r="AK78" s="3" t="s">
        <v>818</v>
      </c>
      <c r="AL78" s="3" t="s">
        <v>819</v>
      </c>
      <c r="CI78" s="3" t="s">
        <v>17</v>
      </c>
    </row>
    <row r="79" spans="1:87" ht="15.75" x14ac:dyDescent="0.25">
      <c r="A79" s="6">
        <v>178</v>
      </c>
      <c r="B79" s="3" t="s">
        <v>820</v>
      </c>
      <c r="C79" s="3" t="s">
        <v>821</v>
      </c>
      <c r="D79" s="3" t="s">
        <v>163</v>
      </c>
      <c r="F79" s="12" t="s">
        <v>151</v>
      </c>
      <c r="G79" s="3" t="s">
        <v>822</v>
      </c>
      <c r="H79" s="3" t="s">
        <v>39</v>
      </c>
      <c r="I79" s="3" t="s">
        <v>27</v>
      </c>
      <c r="J79" s="3" t="s">
        <v>28</v>
      </c>
      <c r="K79" s="3">
        <v>897349</v>
      </c>
      <c r="L79" s="3" t="s">
        <v>100</v>
      </c>
      <c r="U79" s="3" t="s">
        <v>823</v>
      </c>
      <c r="V79" s="3" t="s">
        <v>824</v>
      </c>
      <c r="W79" s="3" t="s">
        <v>825</v>
      </c>
      <c r="X79" s="3" t="s">
        <v>75</v>
      </c>
      <c r="Y79" s="3" t="s">
        <v>29</v>
      </c>
      <c r="Z79" s="3" t="s">
        <v>28</v>
      </c>
      <c r="AA79" s="3">
        <v>51928</v>
      </c>
      <c r="AB79" s="3" t="s">
        <v>100</v>
      </c>
      <c r="AK79" s="3" t="s">
        <v>823</v>
      </c>
      <c r="AL79" s="3" t="s">
        <v>826</v>
      </c>
      <c r="CI79" s="3" t="s">
        <v>30</v>
      </c>
    </row>
    <row r="80" spans="1:87" ht="15.75" x14ac:dyDescent="0.25">
      <c r="A80" s="6">
        <v>179</v>
      </c>
      <c r="B80" s="3" t="s">
        <v>827</v>
      </c>
      <c r="C80" s="3" t="s">
        <v>828</v>
      </c>
      <c r="D80" s="3" t="s">
        <v>31</v>
      </c>
      <c r="F80" s="12" t="s">
        <v>151</v>
      </c>
      <c r="G80" s="3" t="s">
        <v>829</v>
      </c>
      <c r="H80" s="3" t="s">
        <v>830</v>
      </c>
      <c r="I80" s="3" t="s">
        <v>27</v>
      </c>
      <c r="J80" s="3" t="s">
        <v>831</v>
      </c>
      <c r="K80" s="3">
        <v>9600069</v>
      </c>
      <c r="L80" s="3" t="s">
        <v>100</v>
      </c>
      <c r="V80" s="3" t="s">
        <v>832</v>
      </c>
      <c r="W80" s="3" t="s">
        <v>833</v>
      </c>
      <c r="X80" s="3" t="s">
        <v>834</v>
      </c>
      <c r="Y80" s="3" t="s">
        <v>29</v>
      </c>
      <c r="Z80" s="3" t="s">
        <v>831</v>
      </c>
      <c r="AA80" s="3">
        <v>8089808</v>
      </c>
      <c r="AB80" s="3" t="s">
        <v>100</v>
      </c>
      <c r="AL80" s="3" t="s">
        <v>835</v>
      </c>
      <c r="CI80" s="3" t="s">
        <v>17</v>
      </c>
    </row>
    <row r="81" spans="1:87" ht="15.75" x14ac:dyDescent="0.25">
      <c r="A81" s="6">
        <v>180</v>
      </c>
      <c r="B81" s="3" t="s">
        <v>836</v>
      </c>
      <c r="C81" s="3" t="s">
        <v>837</v>
      </c>
      <c r="D81" s="3" t="s">
        <v>182</v>
      </c>
      <c r="F81" s="12" t="s">
        <v>151</v>
      </c>
      <c r="G81" s="3" t="s">
        <v>838</v>
      </c>
      <c r="H81" s="3" t="s">
        <v>354</v>
      </c>
      <c r="I81" s="3" t="s">
        <v>27</v>
      </c>
      <c r="J81" s="3" t="s">
        <v>28</v>
      </c>
      <c r="K81" s="3">
        <v>301623</v>
      </c>
      <c r="L81" s="3" t="s">
        <v>100</v>
      </c>
      <c r="M81" s="3">
        <v>1</v>
      </c>
      <c r="O81" s="3">
        <v>1</v>
      </c>
      <c r="P81" s="3">
        <v>1</v>
      </c>
      <c r="T81" s="3">
        <v>1</v>
      </c>
      <c r="U81" s="3" t="s">
        <v>839</v>
      </c>
      <c r="V81" s="3" t="s">
        <v>840</v>
      </c>
      <c r="W81" s="3" t="s">
        <v>841</v>
      </c>
      <c r="X81" s="3" t="s">
        <v>842</v>
      </c>
      <c r="Y81" s="3" t="s">
        <v>29</v>
      </c>
      <c r="Z81" s="3" t="s">
        <v>28</v>
      </c>
      <c r="AA81" s="3">
        <v>7247</v>
      </c>
      <c r="AB81" s="3" t="s">
        <v>100</v>
      </c>
      <c r="AC81" s="3">
        <v>1</v>
      </c>
      <c r="AD81" s="3">
        <v>1</v>
      </c>
      <c r="AF81" s="3">
        <v>1</v>
      </c>
      <c r="AJ81" s="3">
        <v>1</v>
      </c>
      <c r="AK81" s="3" t="s">
        <v>843</v>
      </c>
      <c r="AL81" s="3" t="s">
        <v>844</v>
      </c>
      <c r="CI81" s="3" t="s">
        <v>30</v>
      </c>
    </row>
    <row r="82" spans="1:87" ht="15.75" x14ac:dyDescent="0.25">
      <c r="A82" s="6">
        <v>181</v>
      </c>
      <c r="B82" s="3" t="s">
        <v>845</v>
      </c>
      <c r="C82" s="3" t="s">
        <v>846</v>
      </c>
      <c r="D82" s="3" t="s">
        <v>182</v>
      </c>
      <c r="F82" s="12" t="s">
        <v>151</v>
      </c>
      <c r="G82" s="3" t="s">
        <v>714</v>
      </c>
      <c r="H82" s="3" t="s">
        <v>847</v>
      </c>
      <c r="I82" s="3" t="s">
        <v>27</v>
      </c>
      <c r="J82" s="3" t="s">
        <v>28</v>
      </c>
      <c r="K82" s="3">
        <v>9102149</v>
      </c>
      <c r="L82" s="3" t="s">
        <v>100</v>
      </c>
      <c r="U82" s="3" t="s">
        <v>848</v>
      </c>
      <c r="V82" s="3" t="s">
        <v>849</v>
      </c>
      <c r="W82" s="3" t="s">
        <v>850</v>
      </c>
      <c r="X82" s="3" t="s">
        <v>851</v>
      </c>
      <c r="Y82" s="3" t="s">
        <v>29</v>
      </c>
      <c r="Z82" s="3" t="s">
        <v>28</v>
      </c>
      <c r="AA82" s="3" t="s">
        <v>153</v>
      </c>
      <c r="AB82" s="3" t="s">
        <v>100</v>
      </c>
      <c r="AK82" s="3" t="s">
        <v>852</v>
      </c>
      <c r="AL82" s="3" t="s">
        <v>853</v>
      </c>
      <c r="CI82" s="3" t="s">
        <v>30</v>
      </c>
    </row>
    <row r="83" spans="1:87" ht="15.75" x14ac:dyDescent="0.25">
      <c r="A83" s="6">
        <v>182</v>
      </c>
      <c r="B83" s="3" t="s">
        <v>854</v>
      </c>
      <c r="C83" s="3" t="s">
        <v>855</v>
      </c>
      <c r="D83" s="3" t="s">
        <v>26</v>
      </c>
      <c r="F83" s="12" t="s">
        <v>151</v>
      </c>
      <c r="G83" s="3" t="s">
        <v>856</v>
      </c>
      <c r="H83" s="3" t="s">
        <v>857</v>
      </c>
      <c r="I83" s="3" t="s">
        <v>29</v>
      </c>
      <c r="J83" s="3" t="s">
        <v>858</v>
      </c>
      <c r="K83" s="3">
        <v>8031886</v>
      </c>
      <c r="L83" s="3" t="s">
        <v>100</v>
      </c>
      <c r="P83" s="3">
        <v>1</v>
      </c>
      <c r="V83" s="3" t="s">
        <v>859</v>
      </c>
      <c r="W83" s="3" t="s">
        <v>860</v>
      </c>
      <c r="X83" s="3" t="s">
        <v>861</v>
      </c>
      <c r="Y83" s="3" t="s">
        <v>27</v>
      </c>
      <c r="Z83" s="3" t="s">
        <v>858</v>
      </c>
      <c r="AA83" s="3">
        <v>8052773</v>
      </c>
      <c r="AB83" s="3" t="s">
        <v>100</v>
      </c>
      <c r="AF83" s="3">
        <v>1</v>
      </c>
      <c r="AL83" s="3" t="s">
        <v>862</v>
      </c>
      <c r="CI83" s="3" t="s">
        <v>17</v>
      </c>
    </row>
    <row r="84" spans="1:87" ht="15.75" x14ac:dyDescent="0.25">
      <c r="A84" s="6"/>
    </row>
    <row r="85" spans="1:87" ht="15.75" x14ac:dyDescent="0.25">
      <c r="A85" s="6"/>
    </row>
    <row r="86" spans="1:87" ht="15.75" x14ac:dyDescent="0.25">
      <c r="A86" s="6"/>
    </row>
    <row r="87" spans="1:87" ht="15.75" x14ac:dyDescent="0.25">
      <c r="A87" s="6"/>
    </row>
    <row r="88" spans="1:87" ht="15.75" x14ac:dyDescent="0.25">
      <c r="A88" s="6"/>
    </row>
    <row r="89" spans="1:87" ht="15.75" x14ac:dyDescent="0.25">
      <c r="A89" s="6"/>
    </row>
    <row r="90" spans="1:87" ht="15.75" x14ac:dyDescent="0.25">
      <c r="A90" s="6"/>
    </row>
    <row r="91" spans="1:87" ht="15.75" x14ac:dyDescent="0.25">
      <c r="A91" s="6"/>
    </row>
    <row r="92" spans="1:87" ht="15.75" x14ac:dyDescent="0.25">
      <c r="A92" s="6"/>
    </row>
    <row r="93" spans="1:87" ht="15.75" x14ac:dyDescent="0.25">
      <c r="A93" s="6"/>
    </row>
    <row r="94" spans="1:87" ht="15.75" x14ac:dyDescent="0.25">
      <c r="A94" s="6"/>
    </row>
    <row r="95" spans="1:87" ht="15.75" x14ac:dyDescent="0.25">
      <c r="A95" s="6"/>
    </row>
    <row r="96" spans="1:87" ht="15.75" x14ac:dyDescent="0.25">
      <c r="A96" s="6"/>
    </row>
    <row r="97" spans="1:1" ht="15.75" x14ac:dyDescent="0.25">
      <c r="A97" s="6"/>
    </row>
    <row r="98" spans="1:1" ht="15.75" x14ac:dyDescent="0.25">
      <c r="A98" s="6"/>
    </row>
    <row r="99" spans="1:1" ht="15.75" x14ac:dyDescent="0.25">
      <c r="A99" s="6"/>
    </row>
    <row r="100" spans="1:1" ht="15.75" x14ac:dyDescent="0.25">
      <c r="A100" s="6"/>
    </row>
    <row r="101" spans="1:1" ht="15.75" x14ac:dyDescent="0.25">
      <c r="A101" s="6"/>
    </row>
    <row r="102" spans="1:1" ht="15.75" x14ac:dyDescent="0.25">
      <c r="A102" s="6"/>
    </row>
    <row r="103" spans="1:1" ht="15.75" x14ac:dyDescent="0.25">
      <c r="A103" s="6"/>
    </row>
    <row r="104" spans="1:1" ht="15.75" x14ac:dyDescent="0.25">
      <c r="A104" s="6"/>
    </row>
    <row r="105" spans="1:1" ht="15.75" x14ac:dyDescent="0.25">
      <c r="A105" s="6"/>
    </row>
    <row r="106" spans="1:1" ht="15.75" x14ac:dyDescent="0.25">
      <c r="A106" s="6"/>
    </row>
    <row r="107" spans="1:1" ht="15.75" x14ac:dyDescent="0.25">
      <c r="A107" s="6"/>
    </row>
    <row r="108" spans="1:1" ht="15.75" x14ac:dyDescent="0.25">
      <c r="A108" s="6"/>
    </row>
    <row r="109" spans="1:1" ht="15.75" x14ac:dyDescent="0.25">
      <c r="A109" s="6"/>
    </row>
    <row r="110" spans="1:1" ht="15.75" x14ac:dyDescent="0.25">
      <c r="A110" s="6"/>
    </row>
    <row r="111" spans="1:1" ht="15.75" x14ac:dyDescent="0.25">
      <c r="A111" s="6"/>
    </row>
    <row r="112" spans="1:1" ht="15.75" x14ac:dyDescent="0.25">
      <c r="A112" s="6"/>
    </row>
    <row r="113" spans="1:1" ht="15.75" x14ac:dyDescent="0.25">
      <c r="A113" s="6"/>
    </row>
    <row r="114" spans="1:1" ht="15.75" x14ac:dyDescent="0.25">
      <c r="A114" s="6"/>
    </row>
    <row r="115" spans="1:1" ht="15.75" x14ac:dyDescent="0.25">
      <c r="A115" s="6"/>
    </row>
    <row r="116" spans="1:1" ht="15.75" x14ac:dyDescent="0.25">
      <c r="A116" s="6"/>
    </row>
    <row r="117" spans="1:1" ht="15.75" x14ac:dyDescent="0.25">
      <c r="A117" s="6"/>
    </row>
    <row r="118" spans="1:1" ht="15.75" x14ac:dyDescent="0.25">
      <c r="A118" s="6"/>
    </row>
    <row r="119" spans="1:1" ht="15.75" x14ac:dyDescent="0.25">
      <c r="A119" s="6"/>
    </row>
    <row r="120" spans="1:1" ht="15.75" x14ac:dyDescent="0.25">
      <c r="A120" s="6"/>
    </row>
    <row r="121" spans="1:1" ht="15.75" x14ac:dyDescent="0.25">
      <c r="A121" s="6"/>
    </row>
    <row r="122" spans="1:1" ht="15.75" x14ac:dyDescent="0.25">
      <c r="A122" s="6"/>
    </row>
    <row r="123" spans="1:1" ht="15.75" x14ac:dyDescent="0.25">
      <c r="A123" s="6"/>
    </row>
    <row r="124" spans="1:1" ht="15.75" x14ac:dyDescent="0.25">
      <c r="A124" s="6"/>
    </row>
    <row r="125" spans="1:1" ht="15.75" x14ac:dyDescent="0.25">
      <c r="A125" s="6"/>
    </row>
    <row r="126" spans="1:1" ht="15.75" x14ac:dyDescent="0.25">
      <c r="A126" s="6"/>
    </row>
    <row r="127" spans="1:1" ht="15.75" x14ac:dyDescent="0.25">
      <c r="A127" s="6"/>
    </row>
    <row r="128" spans="1:1" ht="15.75" x14ac:dyDescent="0.25">
      <c r="A128" s="6"/>
    </row>
    <row r="129" spans="1:1" ht="15.75" x14ac:dyDescent="0.25">
      <c r="A129" s="6"/>
    </row>
    <row r="130" spans="1:1" ht="15.75" x14ac:dyDescent="0.25">
      <c r="A130" s="6"/>
    </row>
    <row r="131" spans="1:1" ht="15.75" x14ac:dyDescent="0.25">
      <c r="A131" s="6"/>
    </row>
    <row r="132" spans="1:1" ht="15.75" x14ac:dyDescent="0.25">
      <c r="A132" s="6"/>
    </row>
    <row r="133" spans="1:1" ht="15.75" x14ac:dyDescent="0.25">
      <c r="A133" s="6"/>
    </row>
    <row r="134" spans="1:1" ht="15.75" x14ac:dyDescent="0.25">
      <c r="A134" s="6"/>
    </row>
    <row r="135" spans="1:1" ht="15.75" x14ac:dyDescent="0.25">
      <c r="A135" s="6"/>
    </row>
    <row r="136" spans="1:1" ht="15.75" x14ac:dyDescent="0.25">
      <c r="A136" s="6"/>
    </row>
    <row r="137" spans="1:1" ht="15.75" x14ac:dyDescent="0.25">
      <c r="A137" s="6"/>
    </row>
    <row r="138" spans="1:1" ht="15.75" x14ac:dyDescent="0.25">
      <c r="A138" s="6"/>
    </row>
    <row r="139" spans="1:1" ht="15.75" x14ac:dyDescent="0.25">
      <c r="A139" s="6"/>
    </row>
    <row r="140" spans="1:1" ht="15.75" x14ac:dyDescent="0.25">
      <c r="A140" s="6"/>
    </row>
    <row r="141" spans="1:1" ht="15.75" x14ac:dyDescent="0.25">
      <c r="A141" s="6"/>
    </row>
    <row r="142" spans="1:1" ht="15.75" x14ac:dyDescent="0.25">
      <c r="A142" s="6"/>
    </row>
    <row r="143" spans="1:1" ht="15.75" x14ac:dyDescent="0.25">
      <c r="A143" s="6"/>
    </row>
    <row r="144" spans="1:1" ht="15.75" x14ac:dyDescent="0.25">
      <c r="A144" s="6"/>
    </row>
    <row r="145" spans="1:1" ht="15.75" x14ac:dyDescent="0.25">
      <c r="A145" s="6"/>
    </row>
    <row r="146" spans="1:1" ht="15.75" x14ac:dyDescent="0.25">
      <c r="A146" s="6"/>
    </row>
    <row r="147" spans="1:1" ht="15.75" x14ac:dyDescent="0.25">
      <c r="A147" s="6"/>
    </row>
    <row r="148" spans="1:1" ht="15.75" x14ac:dyDescent="0.25">
      <c r="A148" s="6"/>
    </row>
    <row r="149" spans="1:1" ht="15.75" x14ac:dyDescent="0.25">
      <c r="A149" s="6"/>
    </row>
    <row r="150" spans="1:1" ht="15.75" x14ac:dyDescent="0.25">
      <c r="A150" s="6"/>
    </row>
    <row r="151" spans="1:1" ht="15.75" x14ac:dyDescent="0.25">
      <c r="A151" s="6"/>
    </row>
    <row r="152" spans="1:1" ht="15.75" x14ac:dyDescent="0.25">
      <c r="A152" s="6"/>
    </row>
    <row r="153" spans="1:1" ht="15.75" x14ac:dyDescent="0.25">
      <c r="A153" s="6"/>
    </row>
    <row r="154" spans="1:1" ht="15.75" x14ac:dyDescent="0.25">
      <c r="A154" s="6"/>
    </row>
    <row r="155" spans="1:1" ht="15.75" x14ac:dyDescent="0.25">
      <c r="A155" s="6"/>
    </row>
    <row r="156" spans="1:1" ht="15.75" x14ac:dyDescent="0.25">
      <c r="A156" s="6"/>
    </row>
    <row r="157" spans="1:1" ht="15.75" x14ac:dyDescent="0.25">
      <c r="A157" s="6"/>
    </row>
    <row r="158" spans="1:1" ht="15.75" x14ac:dyDescent="0.25">
      <c r="A158" s="6"/>
    </row>
    <row r="159" spans="1:1" ht="15.75" x14ac:dyDescent="0.25">
      <c r="A159" s="6"/>
    </row>
    <row r="160" spans="1:1" ht="15.75" x14ac:dyDescent="0.25">
      <c r="A160" s="6"/>
    </row>
    <row r="161" spans="1:1" ht="15.75" x14ac:dyDescent="0.25">
      <c r="A161" s="6"/>
    </row>
    <row r="162" spans="1:1" ht="15.75" x14ac:dyDescent="0.25">
      <c r="A162" s="6"/>
    </row>
    <row r="163" spans="1:1" ht="15.75" x14ac:dyDescent="0.25">
      <c r="A163" s="6"/>
    </row>
    <row r="164" spans="1:1" ht="15.75" x14ac:dyDescent="0.25">
      <c r="A164" s="6"/>
    </row>
    <row r="165" spans="1:1" ht="15.75" x14ac:dyDescent="0.25">
      <c r="A165" s="6"/>
    </row>
    <row r="166" spans="1:1" ht="15.75" x14ac:dyDescent="0.25">
      <c r="A166" s="6"/>
    </row>
    <row r="167" spans="1:1" ht="15.75" x14ac:dyDescent="0.25">
      <c r="A167" s="6"/>
    </row>
    <row r="168" spans="1:1" ht="15.75" x14ac:dyDescent="0.25">
      <c r="A168" s="6"/>
    </row>
    <row r="169" spans="1:1" ht="15.75" x14ac:dyDescent="0.25">
      <c r="A169" s="6"/>
    </row>
    <row r="170" spans="1:1" ht="15.75" x14ac:dyDescent="0.25">
      <c r="A170" s="6"/>
    </row>
    <row r="171" spans="1:1" ht="15.75" x14ac:dyDescent="0.25">
      <c r="A171" s="6"/>
    </row>
    <row r="172" spans="1:1" ht="15.75" x14ac:dyDescent="0.25">
      <c r="A172" s="6"/>
    </row>
    <row r="173" spans="1:1" ht="15.75" x14ac:dyDescent="0.25">
      <c r="A173" s="6"/>
    </row>
    <row r="174" spans="1:1" ht="15.75" x14ac:dyDescent="0.25">
      <c r="A174" s="6"/>
    </row>
    <row r="175" spans="1:1" ht="15.75" x14ac:dyDescent="0.25">
      <c r="A175" s="6"/>
    </row>
    <row r="176" spans="1:1" ht="15.75" x14ac:dyDescent="0.25">
      <c r="A176" s="6"/>
    </row>
    <row r="177" spans="1:1" ht="15.75" x14ac:dyDescent="0.25">
      <c r="A177" s="6"/>
    </row>
    <row r="178" spans="1:1" ht="15.75" x14ac:dyDescent="0.25">
      <c r="A178" s="6"/>
    </row>
    <row r="179" spans="1:1" ht="15.75" x14ac:dyDescent="0.25">
      <c r="A179" s="6"/>
    </row>
    <row r="180" spans="1:1" ht="15.75" x14ac:dyDescent="0.25">
      <c r="A180" s="6"/>
    </row>
    <row r="181" spans="1:1" ht="15.75" x14ac:dyDescent="0.25">
      <c r="A181" s="6"/>
    </row>
    <row r="182" spans="1:1" ht="15.75" x14ac:dyDescent="0.25">
      <c r="A182" s="6"/>
    </row>
    <row r="183" spans="1:1" ht="15.75" x14ac:dyDescent="0.25">
      <c r="A183" s="6"/>
    </row>
    <row r="184" spans="1:1" ht="15.75" x14ac:dyDescent="0.25">
      <c r="A184" s="6"/>
    </row>
    <row r="185" spans="1:1" ht="15.75" x14ac:dyDescent="0.25">
      <c r="A185" s="6"/>
    </row>
    <row r="186" spans="1:1" ht="15.75" x14ac:dyDescent="0.25">
      <c r="A186" s="6"/>
    </row>
    <row r="187" spans="1:1" ht="15.75" x14ac:dyDescent="0.25">
      <c r="A187" s="6"/>
    </row>
    <row r="188" spans="1:1" ht="15.75" x14ac:dyDescent="0.25">
      <c r="A188" s="6"/>
    </row>
    <row r="189" spans="1:1" ht="15.75" x14ac:dyDescent="0.25">
      <c r="A189" s="6"/>
    </row>
    <row r="190" spans="1:1" ht="15.75" x14ac:dyDescent="0.25">
      <c r="A190" s="6"/>
    </row>
    <row r="191" spans="1:1" ht="15.75" x14ac:dyDescent="0.25">
      <c r="A191" s="6"/>
    </row>
    <row r="192" spans="1:1" ht="15.75" x14ac:dyDescent="0.25">
      <c r="A192" s="6"/>
    </row>
    <row r="193" spans="1:1" ht="15.75" x14ac:dyDescent="0.25">
      <c r="A193" s="6"/>
    </row>
    <row r="194" spans="1:1" ht="15.75" x14ac:dyDescent="0.25">
      <c r="A194" s="6"/>
    </row>
    <row r="195" spans="1:1" ht="15.75" x14ac:dyDescent="0.25">
      <c r="A195" s="6"/>
    </row>
    <row r="196" spans="1:1" ht="15.75" x14ac:dyDescent="0.25">
      <c r="A196" s="6"/>
    </row>
    <row r="197" spans="1:1" ht="15.75" x14ac:dyDescent="0.25">
      <c r="A197" s="6"/>
    </row>
    <row r="198" spans="1:1" ht="15.75" x14ac:dyDescent="0.25">
      <c r="A198" s="6"/>
    </row>
    <row r="199" spans="1:1" ht="15.75" x14ac:dyDescent="0.25">
      <c r="A199" s="6"/>
    </row>
    <row r="200" spans="1:1" ht="15.75" x14ac:dyDescent="0.25">
      <c r="A200" s="6"/>
    </row>
    <row r="201" spans="1:1" ht="15.75" x14ac:dyDescent="0.25">
      <c r="A201" s="6"/>
    </row>
    <row r="202" spans="1:1" ht="15.75" x14ac:dyDescent="0.25">
      <c r="A202" s="6"/>
    </row>
    <row r="203" spans="1:1" ht="15.75" x14ac:dyDescent="0.25">
      <c r="A203" s="6"/>
    </row>
    <row r="204" spans="1:1" ht="15.75" x14ac:dyDescent="0.25">
      <c r="A204" s="6"/>
    </row>
    <row r="205" spans="1:1" ht="15.75" x14ac:dyDescent="0.25">
      <c r="A205" s="6"/>
    </row>
    <row r="206" spans="1:1" ht="15.75" x14ac:dyDescent="0.25">
      <c r="A206" s="6"/>
    </row>
    <row r="207" spans="1:1" ht="15.75" x14ac:dyDescent="0.25">
      <c r="A207" s="6"/>
    </row>
    <row r="208" spans="1:1" ht="15.75" x14ac:dyDescent="0.25">
      <c r="A208" s="6"/>
    </row>
    <row r="209" spans="1:1" ht="15.75" x14ac:dyDescent="0.25">
      <c r="A209" s="6"/>
    </row>
    <row r="210" spans="1:1" ht="15.75" x14ac:dyDescent="0.25">
      <c r="A210" s="6"/>
    </row>
    <row r="211" spans="1:1" ht="15.75" x14ac:dyDescent="0.25">
      <c r="A211" s="6"/>
    </row>
    <row r="212" spans="1:1" ht="15.75" x14ac:dyDescent="0.25">
      <c r="A212" s="6"/>
    </row>
    <row r="213" spans="1:1" ht="15.75" x14ac:dyDescent="0.25">
      <c r="A213" s="6"/>
    </row>
    <row r="214" spans="1:1" ht="15.75" x14ac:dyDescent="0.25">
      <c r="A214" s="6"/>
    </row>
    <row r="215" spans="1:1" ht="15.75" x14ac:dyDescent="0.25">
      <c r="A215" s="6"/>
    </row>
    <row r="216" spans="1:1" ht="15.75" x14ac:dyDescent="0.25">
      <c r="A216" s="6"/>
    </row>
    <row r="217" spans="1:1" ht="15.75" x14ac:dyDescent="0.25">
      <c r="A217" s="6"/>
    </row>
    <row r="218" spans="1:1" ht="15.75" x14ac:dyDescent="0.25">
      <c r="A218" s="6"/>
    </row>
    <row r="219" spans="1:1" ht="15.75" x14ac:dyDescent="0.25">
      <c r="A219" s="6"/>
    </row>
    <row r="220" spans="1:1" ht="15.75" x14ac:dyDescent="0.25">
      <c r="A220" s="6"/>
    </row>
    <row r="221" spans="1:1" ht="15.75" x14ac:dyDescent="0.25">
      <c r="A221" s="6"/>
    </row>
    <row r="222" spans="1:1" ht="15.75" x14ac:dyDescent="0.25">
      <c r="A222" s="6"/>
    </row>
  </sheetData>
  <pageMargins left="0.7" right="0.7" top="0.78740157499999996" bottom="0.78740157499999996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3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cols>
    <col min="1" max="1" width="6.5703125" style="5" customWidth="1"/>
    <col min="2" max="2" width="10.28515625" style="5" customWidth="1"/>
    <col min="3" max="3" width="7.85546875" style="5" customWidth="1"/>
    <col min="4" max="4" width="10.85546875" style="1" customWidth="1"/>
    <col min="5" max="5" width="10.85546875" style="26" customWidth="1"/>
    <col min="6" max="6" width="24.5703125" style="26" customWidth="1"/>
    <col min="7" max="7" width="32.28515625" style="5" customWidth="1"/>
    <col min="8" max="8" width="7.42578125" style="26" customWidth="1"/>
    <col min="9" max="9" width="5.140625" style="26" customWidth="1"/>
    <col min="10" max="10" width="9.42578125" style="26" customWidth="1"/>
    <col min="11" max="11" width="7.28515625" style="26" customWidth="1"/>
    <col min="12" max="13" width="10.85546875" style="26" customWidth="1"/>
    <col min="14" max="15" width="9.42578125" style="26" customWidth="1"/>
    <col min="16" max="24" width="9" style="26" customWidth="1"/>
    <col min="25" max="25" width="13.85546875" style="29" customWidth="1"/>
    <col min="26" max="27" width="10.85546875" style="26" customWidth="1"/>
    <col min="28" max="28" width="9.42578125" style="26" customWidth="1"/>
    <col min="29" max="38" width="9" style="26" customWidth="1"/>
    <col min="39" max="39" width="13.85546875" style="29" customWidth="1"/>
    <col min="40" max="41" width="10.85546875" style="26" customWidth="1"/>
    <col min="42" max="42" width="9.42578125" style="26" customWidth="1"/>
    <col min="43" max="52" width="9" style="26" customWidth="1"/>
    <col min="53" max="53" width="13.85546875" style="29" customWidth="1"/>
    <col min="54" max="55" width="10.85546875" style="26" customWidth="1"/>
    <col min="56" max="56" width="9.42578125" style="26" customWidth="1"/>
    <col min="57" max="66" width="9" style="26" customWidth="1"/>
    <col min="67" max="67" width="13.85546875" style="29" customWidth="1"/>
    <col min="68" max="69" width="10.85546875" style="26" customWidth="1"/>
    <col min="70" max="70" width="9.42578125" style="26" customWidth="1"/>
    <col min="71" max="80" width="9" style="26" customWidth="1"/>
    <col min="81" max="81" width="13.85546875" style="29" customWidth="1"/>
    <col min="82" max="16384" width="9.140625" style="5"/>
  </cols>
  <sheetData>
    <row r="1" spans="1:81" s="25" customFormat="1" ht="29.25" customHeight="1" thickBot="1" x14ac:dyDescent="0.3">
      <c r="A1" s="45" t="s">
        <v>48</v>
      </c>
      <c r="B1" s="46" t="s">
        <v>32</v>
      </c>
      <c r="C1" s="56" t="s">
        <v>62</v>
      </c>
      <c r="D1" s="47" t="s">
        <v>33</v>
      </c>
      <c r="E1" s="48" t="s">
        <v>25</v>
      </c>
      <c r="F1" s="48" t="s">
        <v>63</v>
      </c>
      <c r="G1" s="49" t="s">
        <v>1</v>
      </c>
      <c r="H1" s="50" t="s">
        <v>14</v>
      </c>
      <c r="I1" s="46" t="s">
        <v>15</v>
      </c>
      <c r="J1" s="50" t="s">
        <v>375</v>
      </c>
      <c r="K1" s="50" t="s">
        <v>376</v>
      </c>
      <c r="L1" s="48" t="s">
        <v>2</v>
      </c>
      <c r="M1" s="48" t="s">
        <v>3</v>
      </c>
      <c r="N1" s="48" t="s">
        <v>78</v>
      </c>
      <c r="O1" s="48" t="s">
        <v>377</v>
      </c>
      <c r="P1" s="48" t="s">
        <v>79</v>
      </c>
      <c r="Q1" s="48" t="s">
        <v>80</v>
      </c>
      <c r="R1" s="48" t="s">
        <v>81</v>
      </c>
      <c r="S1" s="48" t="s">
        <v>82</v>
      </c>
      <c r="T1" s="48" t="s">
        <v>83</v>
      </c>
      <c r="U1" s="48" t="s">
        <v>84</v>
      </c>
      <c r="V1" s="48" t="s">
        <v>85</v>
      </c>
      <c r="W1" s="48" t="s">
        <v>86</v>
      </c>
      <c r="X1" s="48" t="s">
        <v>87</v>
      </c>
      <c r="Y1" s="48" t="s">
        <v>88</v>
      </c>
      <c r="Z1" s="48" t="s">
        <v>4</v>
      </c>
      <c r="AA1" s="48" t="s">
        <v>5</v>
      </c>
      <c r="AB1" s="48" t="s">
        <v>89</v>
      </c>
      <c r="AC1" s="48" t="s">
        <v>378</v>
      </c>
      <c r="AD1" s="48" t="s">
        <v>90</v>
      </c>
      <c r="AE1" s="48" t="s">
        <v>91</v>
      </c>
      <c r="AF1" s="48" t="s">
        <v>92</v>
      </c>
      <c r="AG1" s="48" t="s">
        <v>93</v>
      </c>
      <c r="AH1" s="48" t="s">
        <v>94</v>
      </c>
      <c r="AI1" s="48" t="s">
        <v>95</v>
      </c>
      <c r="AJ1" s="48" t="s">
        <v>96</v>
      </c>
      <c r="AK1" s="48" t="s">
        <v>97</v>
      </c>
      <c r="AL1" s="48" t="s">
        <v>98</v>
      </c>
      <c r="AM1" s="48" t="s">
        <v>99</v>
      </c>
      <c r="AN1" s="48" t="s">
        <v>101</v>
      </c>
      <c r="AO1" s="48" t="s">
        <v>102</v>
      </c>
      <c r="AP1" s="48" t="s">
        <v>105</v>
      </c>
      <c r="AQ1" s="48" t="s">
        <v>379</v>
      </c>
      <c r="AR1" s="48" t="s">
        <v>106</v>
      </c>
      <c r="AS1" s="48" t="s">
        <v>107</v>
      </c>
      <c r="AT1" s="48" t="s">
        <v>108</v>
      </c>
      <c r="AU1" s="48" t="s">
        <v>109</v>
      </c>
      <c r="AV1" s="48" t="s">
        <v>110</v>
      </c>
      <c r="AW1" s="48" t="s">
        <v>111</v>
      </c>
      <c r="AX1" s="48" t="s">
        <v>112</v>
      </c>
      <c r="AY1" s="48" t="s">
        <v>113</v>
      </c>
      <c r="AZ1" s="48" t="s">
        <v>114</v>
      </c>
      <c r="BA1" s="48" t="s">
        <v>115</v>
      </c>
      <c r="BB1" s="48" t="s">
        <v>117</v>
      </c>
      <c r="BC1" s="48" t="s">
        <v>118</v>
      </c>
      <c r="BD1" s="48" t="s">
        <v>121</v>
      </c>
      <c r="BE1" s="48" t="s">
        <v>381</v>
      </c>
      <c r="BF1" s="48" t="s">
        <v>122</v>
      </c>
      <c r="BG1" s="48" t="s">
        <v>123</v>
      </c>
      <c r="BH1" s="48" t="s">
        <v>124</v>
      </c>
      <c r="BI1" s="48" t="s">
        <v>125</v>
      </c>
      <c r="BJ1" s="48" t="s">
        <v>126</v>
      </c>
      <c r="BK1" s="48" t="s">
        <v>127</v>
      </c>
      <c r="BL1" s="48" t="s">
        <v>128</v>
      </c>
      <c r="BM1" s="48" t="s">
        <v>129</v>
      </c>
      <c r="BN1" s="48" t="s">
        <v>130</v>
      </c>
      <c r="BO1" s="48" t="s">
        <v>131</v>
      </c>
      <c r="BP1" s="48" t="s">
        <v>133</v>
      </c>
      <c r="BQ1" s="48" t="s">
        <v>134</v>
      </c>
      <c r="BR1" s="48" t="s">
        <v>137</v>
      </c>
      <c r="BS1" s="48" t="s">
        <v>380</v>
      </c>
      <c r="BT1" s="48" t="s">
        <v>138</v>
      </c>
      <c r="BU1" s="48" t="s">
        <v>139</v>
      </c>
      <c r="BV1" s="48" t="s">
        <v>140</v>
      </c>
      <c r="BW1" s="48" t="s">
        <v>141</v>
      </c>
      <c r="BX1" s="48" t="s">
        <v>142</v>
      </c>
      <c r="BY1" s="48" t="s">
        <v>143</v>
      </c>
      <c r="BZ1" s="48" t="s">
        <v>144</v>
      </c>
      <c r="CA1" s="48" t="s">
        <v>145</v>
      </c>
      <c r="CB1" s="48" t="s">
        <v>146</v>
      </c>
      <c r="CC1" s="51" t="s">
        <v>147</v>
      </c>
    </row>
    <row r="2" spans="1:81" x14ac:dyDescent="0.25">
      <c r="A2" s="30">
        <f>'CSV Import'!A2</f>
        <v>101</v>
      </c>
      <c r="B2" s="31">
        <f>J2*K2+SUM(O2:X2,AC2:AL2,AQ2:AZ2,BE2:BN2,BS2:CB2)</f>
        <v>2120</v>
      </c>
      <c r="C2" s="52">
        <v>2120</v>
      </c>
      <c r="D2" s="32">
        <f t="shared" ref="D2" si="0">C2-B2</f>
        <v>0</v>
      </c>
      <c r="E2" s="31" t="str">
        <f>'CSV Import'!CI2</f>
        <v>paid</v>
      </c>
      <c r="F2" s="33">
        <f>'CSV Import'!E2</f>
        <v>0</v>
      </c>
      <c r="G2" s="34" t="str">
        <f>'CSV Import'!B2</f>
        <v>Losíci</v>
      </c>
      <c r="H2" s="31" t="str">
        <f>MID('CSV Import'!D2,1,1)</f>
        <v>X</v>
      </c>
      <c r="I2" s="31" t="str">
        <f>MID('CSV Import'!D2,2,1)</f>
        <v>O</v>
      </c>
      <c r="J2" s="31">
        <f>IF(MID('CSV Import'!D2,3,2)="6",300,600)</f>
        <v>600</v>
      </c>
      <c r="K2" s="31">
        <f>COUNTA('CSV Import'!G2,'CSV Import'!W2,'CSV Import'!AM2,'CSV Import'!BC2,'CSV Import'!BS2)</f>
        <v>2</v>
      </c>
      <c r="L2" s="33" t="str">
        <f>'CSV Import'!G2</f>
        <v>Šimek</v>
      </c>
      <c r="M2" s="33" t="str">
        <f>'CSV Import'!H2</f>
        <v>Miroslav</v>
      </c>
      <c r="N2" s="31">
        <f>'CSV Import'!K2</f>
        <v>2020717</v>
      </c>
      <c r="O2" s="31">
        <f>IF('CSV Import'!K2="rent",100,0)</f>
        <v>0</v>
      </c>
      <c r="P2" s="31">
        <f>IF(OR('CSV Import'!L2="",'CSV Import'!L2="none"),0,390)</f>
        <v>390</v>
      </c>
      <c r="Q2" s="31">
        <f>IF('CSV Import'!M2&gt;0,25,0)</f>
        <v>0</v>
      </c>
      <c r="R2" s="31">
        <f>IF('CSV Import'!N2&gt;0,65,0)</f>
        <v>0</v>
      </c>
      <c r="S2" s="31">
        <f>IF('CSV Import'!O2&gt;0,80,0)</f>
        <v>80</v>
      </c>
      <c r="T2" s="31">
        <f>IF('CSV Import'!P2&gt;0,60,0)</f>
        <v>60</v>
      </c>
      <c r="U2" s="31">
        <f>IF('CSV Import'!Q2&gt;0,25,0)</f>
        <v>0</v>
      </c>
      <c r="V2" s="31">
        <f>IF('CSV Import'!R2&gt;0,65,0)</f>
        <v>0</v>
      </c>
      <c r="W2" s="31">
        <f>IF('CSV Import'!S2&gt;0,80,0)</f>
        <v>0</v>
      </c>
      <c r="X2" s="31">
        <f>IF('CSV Import'!T2&gt;0,60,0)</f>
        <v>0</v>
      </c>
      <c r="Y2" s="33" t="str">
        <f>'CSV Import'!U2</f>
        <v>Mělník, Rybáře 748/8</v>
      </c>
      <c r="Z2" s="33" t="str">
        <f>'CSV Import'!W2</f>
        <v>Šimková</v>
      </c>
      <c r="AA2" s="33" t="str">
        <f>'CSV Import'!X2</f>
        <v>Anežka</v>
      </c>
      <c r="AB2" s="31">
        <f>'CSV Import'!AA2</f>
        <v>416325</v>
      </c>
      <c r="AC2" s="31">
        <f>IF('CSV Import'!AA2="rent",100,0)</f>
        <v>0</v>
      </c>
      <c r="AD2" s="31">
        <f>IF(OR('CSV Import'!AB2="",'CSV Import'!AB2="none"),0,390)</f>
        <v>390</v>
      </c>
      <c r="AE2" s="31">
        <f>IF('CSV Import'!AC2&gt;0,25,0)</f>
        <v>0</v>
      </c>
      <c r="AF2" s="31">
        <f>IF('CSV Import'!AD2&gt;0,65,0)</f>
        <v>0</v>
      </c>
      <c r="AG2" s="31">
        <f>IF('CSV Import'!AE2&gt;0,80,0)</f>
        <v>0</v>
      </c>
      <c r="AH2" s="31">
        <f>IF('CSV Import'!AF2&gt;0,60,0)</f>
        <v>0</v>
      </c>
      <c r="AI2" s="31">
        <f>IF('CSV Import'!AG2&gt;0,25,0)</f>
        <v>0</v>
      </c>
      <c r="AJ2" s="31">
        <f>IF('CSV Import'!AH2&gt;0,65,0)</f>
        <v>0</v>
      </c>
      <c r="AK2" s="31">
        <f>IF('CSV Import'!AI2&gt;0,80,0)</f>
        <v>0</v>
      </c>
      <c r="AL2" s="31">
        <f>IF('CSV Import'!AJ2&gt;0,60,0)</f>
        <v>0</v>
      </c>
      <c r="AM2" s="33" t="str">
        <f>'CSV Import'!AK2</f>
        <v>Mělník, Rybáře 748/8</v>
      </c>
      <c r="AN2" s="33">
        <f>'CSV Import'!AM2</f>
        <v>0</v>
      </c>
      <c r="AO2" s="33">
        <f>'CSV Import'!AN2</f>
        <v>0</v>
      </c>
      <c r="AP2" s="31">
        <f>'CSV Import'!AQ2</f>
        <v>0</v>
      </c>
      <c r="AQ2" s="31">
        <f>IF('CSV Import'!AQ2="rent",100,0)</f>
        <v>0</v>
      </c>
      <c r="AR2" s="31">
        <f>IF(OR('CSV Import'!AR2="",'CSV Import'!AR2="none"),0,390)</f>
        <v>0</v>
      </c>
      <c r="AS2" s="31">
        <f>IF('CSV Import'!AS2&gt;0,25,0)</f>
        <v>0</v>
      </c>
      <c r="AT2" s="31">
        <f>IF('CSV Import'!AT2&gt;0,65,0)</f>
        <v>0</v>
      </c>
      <c r="AU2" s="31">
        <f>IF('CSV Import'!AU2&gt;0,80,0)</f>
        <v>0</v>
      </c>
      <c r="AV2" s="31">
        <f>IF('CSV Import'!AV2&gt;0,60,0)</f>
        <v>0</v>
      </c>
      <c r="AW2" s="31">
        <f>IF('CSV Import'!AW2&gt;0,25,0)</f>
        <v>0</v>
      </c>
      <c r="AX2" s="31">
        <f>IF('CSV Import'!AX2&gt;0,65,0)</f>
        <v>0</v>
      </c>
      <c r="AY2" s="31">
        <f>IF('CSV Import'!AY2&gt;0,80,0)</f>
        <v>0</v>
      </c>
      <c r="AZ2" s="31">
        <f>IF('CSV Import'!AZ2&gt;0,60,0)</f>
        <v>0</v>
      </c>
      <c r="BA2" s="33">
        <f>'CSV Import'!BA2</f>
        <v>0</v>
      </c>
      <c r="BB2" s="33">
        <f>'CSV Import'!BC2</f>
        <v>0</v>
      </c>
      <c r="BC2" s="33">
        <f>'CSV Import'!BD2</f>
        <v>0</v>
      </c>
      <c r="BD2" s="31">
        <f>'CSV Import'!BG2</f>
        <v>0</v>
      </c>
      <c r="BE2" s="31">
        <f>IF('CSV Import'!BG2="rent",100,0)</f>
        <v>0</v>
      </c>
      <c r="BF2" s="31">
        <f>IF(OR('CSV Import'!BH2="",'CSV Import'!BH2="none"),0,390)</f>
        <v>0</v>
      </c>
      <c r="BG2" s="31">
        <f>IF('CSV Import'!BI2&gt;0,25,0)</f>
        <v>0</v>
      </c>
      <c r="BH2" s="31">
        <f>IF('CSV Import'!BJ2&gt;0,65,0)</f>
        <v>0</v>
      </c>
      <c r="BI2" s="31">
        <f>IF('CSV Import'!BK2&gt;0,80,0)</f>
        <v>0</v>
      </c>
      <c r="BJ2" s="31">
        <f>IF('CSV Import'!BL2&gt;0,60,0)</f>
        <v>0</v>
      </c>
      <c r="BK2" s="31">
        <f>IF('CSV Import'!BM2&gt;0,25,0)</f>
        <v>0</v>
      </c>
      <c r="BL2" s="31">
        <f>IF('CSV Import'!BN2&gt;0,65,0)</f>
        <v>0</v>
      </c>
      <c r="BM2" s="31">
        <f>IF('CSV Import'!BO2&gt;0,80,0)</f>
        <v>0</v>
      </c>
      <c r="BN2" s="31">
        <f>IF('CSV Import'!BP2&gt;0,60,0)</f>
        <v>0</v>
      </c>
      <c r="BO2" s="33">
        <f>'CSV Import'!BQ2</f>
        <v>0</v>
      </c>
      <c r="BP2" s="33">
        <f>'CSV Import'!BS5</f>
        <v>0</v>
      </c>
      <c r="BQ2" s="33">
        <f>'CSV Import'!BT2</f>
        <v>0</v>
      </c>
      <c r="BR2" s="31">
        <f>'CSV Import'!BW2</f>
        <v>0</v>
      </c>
      <c r="BS2" s="31">
        <f>IF('CSV Import'!BW2="rent",100,0)</f>
        <v>0</v>
      </c>
      <c r="BT2" s="31">
        <f>IF(OR('CSV Import'!BX2="",'CSV Import'!BX2="none"),0,390)</f>
        <v>0</v>
      </c>
      <c r="BU2" s="31">
        <f>IF('CSV Import'!BY2&gt;0,25,0)</f>
        <v>0</v>
      </c>
      <c r="BV2" s="31">
        <f>IF('CSV Import'!BZ2&gt;0,65,0)</f>
        <v>0</v>
      </c>
      <c r="BW2" s="31">
        <f>IF('CSV Import'!CA2&gt;0,80,0)</f>
        <v>0</v>
      </c>
      <c r="BX2" s="31">
        <f>IF('CSV Import'!CB2&gt;0,60,0)</f>
        <v>0</v>
      </c>
      <c r="BY2" s="31">
        <f>IF('CSV Import'!CC2&gt;0,25,0)</f>
        <v>0</v>
      </c>
      <c r="BZ2" s="31">
        <f>IF('CSV Import'!CD2&gt;0,65,0)</f>
        <v>0</v>
      </c>
      <c r="CA2" s="31">
        <f>IF('CSV Import'!CE2&gt;0,80,0)</f>
        <v>0</v>
      </c>
      <c r="CB2" s="31">
        <f>IF('CSV Import'!CF2&gt;0,60,0)</f>
        <v>0</v>
      </c>
      <c r="CC2" s="35">
        <f>'CSV Import'!CG2</f>
        <v>0</v>
      </c>
    </row>
    <row r="3" spans="1:81" x14ac:dyDescent="0.25">
      <c r="A3" s="36">
        <f>'CSV Import'!A3</f>
        <v>102</v>
      </c>
      <c r="B3" s="16">
        <f t="shared" ref="B3:B66" si="1">J3*K3+SUM(O3:X3,AC3:AL3,AQ3:AZ3,BE3:BN3,BS3:CB3)</f>
        <v>1735</v>
      </c>
      <c r="C3" s="53">
        <v>1580</v>
      </c>
      <c r="D3" s="18">
        <f t="shared" ref="D3:D66" si="2">C3-B3</f>
        <v>-155</v>
      </c>
      <c r="E3" s="16" t="str">
        <f>'CSV Import'!CI3</f>
        <v>registered</v>
      </c>
      <c r="F3" s="20">
        <f>'CSV Import'!E3</f>
        <v>0</v>
      </c>
      <c r="G3" s="19" t="str">
        <f>'CSV Import'!B3</f>
        <v>HK Homolka</v>
      </c>
      <c r="H3" s="16" t="str">
        <f>MID('CSV Import'!D3,1,1)</f>
        <v>X</v>
      </c>
      <c r="I3" s="16" t="str">
        <f>MID('CSV Import'!D3,2,1)</f>
        <v>O</v>
      </c>
      <c r="J3" s="16">
        <f>IF(MID('CSV Import'!D3,3,2)="6",300,600)</f>
        <v>300</v>
      </c>
      <c r="K3" s="16">
        <f>COUNTA('CSV Import'!G3,'CSV Import'!W3,'CSV Import'!AM3,'CSV Import'!BC3,'CSV Import'!BS3)</f>
        <v>2</v>
      </c>
      <c r="L3" s="20" t="str">
        <f>'CSV Import'!G3</f>
        <v>Holas</v>
      </c>
      <c r="M3" s="20" t="str">
        <f>'CSV Import'!H3</f>
        <v>Stanislav</v>
      </c>
      <c r="N3" s="16" t="str">
        <f>'CSV Import'!K3</f>
        <v>rent</v>
      </c>
      <c r="O3" s="16">
        <f>IF('CSV Import'!K3="rent",100,0)</f>
        <v>100</v>
      </c>
      <c r="P3" s="16">
        <f>IF(OR('CSV Import'!L3="",'CSV Import'!L3="none"),0,390)</f>
        <v>390</v>
      </c>
      <c r="Q3" s="16">
        <f>IF('CSV Import'!M3&gt;0,25,0)</f>
        <v>0</v>
      </c>
      <c r="R3" s="16">
        <f>IF('CSV Import'!N3&gt;0,65,0)</f>
        <v>0</v>
      </c>
      <c r="S3" s="16">
        <f>IF('CSV Import'!O3&gt;0,80,0)</f>
        <v>0</v>
      </c>
      <c r="T3" s="16">
        <f>IF('CSV Import'!P3&gt;0,60,0)</f>
        <v>0</v>
      </c>
      <c r="U3" s="16">
        <f>IF('CSV Import'!Q3&gt;0,25,0)</f>
        <v>25</v>
      </c>
      <c r="V3" s="16">
        <f>IF('CSV Import'!R3&gt;0,65,0)</f>
        <v>65</v>
      </c>
      <c r="W3" s="16">
        <f>IF('CSV Import'!S3&gt;0,80,0)</f>
        <v>0</v>
      </c>
      <c r="X3" s="16">
        <f>IF('CSV Import'!T3&gt;0,60,0)</f>
        <v>0</v>
      </c>
      <c r="Y3" s="20" t="str">
        <f>'CSV Import'!U3</f>
        <v>403 38 Telnice, okres Ústí nad Labem</v>
      </c>
      <c r="Z3" s="20" t="str">
        <f>'CSV Import'!W3</f>
        <v>Holasová</v>
      </c>
      <c r="AA3" s="20" t="str">
        <f>'CSV Import'!X3</f>
        <v>Renata</v>
      </c>
      <c r="AB3" s="16" t="str">
        <f>'CSV Import'!AA3</f>
        <v>rent</v>
      </c>
      <c r="AC3" s="16">
        <f>IF('CSV Import'!AA3="rent",100,0)</f>
        <v>100</v>
      </c>
      <c r="AD3" s="16">
        <f>IF(OR('CSV Import'!AB3="",'CSV Import'!AB3="none"),0,390)</f>
        <v>390</v>
      </c>
      <c r="AE3" s="16">
        <f>IF('CSV Import'!AC3&gt;0,25,0)</f>
        <v>0</v>
      </c>
      <c r="AF3" s="16">
        <f>IF('CSV Import'!AD3&gt;0,65,0)</f>
        <v>0</v>
      </c>
      <c r="AG3" s="16">
        <f>IF('CSV Import'!AE3&gt;0,80,0)</f>
        <v>0</v>
      </c>
      <c r="AH3" s="16">
        <f>IF('CSV Import'!AF3&gt;0,60,0)</f>
        <v>0</v>
      </c>
      <c r="AI3" s="16">
        <f>IF('CSV Import'!AG3&gt;0,25,0)</f>
        <v>0</v>
      </c>
      <c r="AJ3" s="16">
        <f>IF('CSV Import'!AH3&gt;0,65,0)</f>
        <v>65</v>
      </c>
      <c r="AK3" s="16">
        <f>IF('CSV Import'!AI3&gt;0,80,0)</f>
        <v>0</v>
      </c>
      <c r="AL3" s="16">
        <f>IF('CSV Import'!AJ3&gt;0,60,0)</f>
        <v>0</v>
      </c>
      <c r="AM3" s="20" t="str">
        <f>'CSV Import'!AK3</f>
        <v>Hradečnice 1891/2A, 500 09 Hradec Králové</v>
      </c>
      <c r="AN3" s="20">
        <f>'CSV Import'!AM3</f>
        <v>0</v>
      </c>
      <c r="AO3" s="20">
        <f>'CSV Import'!AN3</f>
        <v>0</v>
      </c>
      <c r="AP3" s="16">
        <f>'CSV Import'!AQ3</f>
        <v>0</v>
      </c>
      <c r="AQ3" s="16">
        <f>IF('CSV Import'!AQ3="rent",100,0)</f>
        <v>0</v>
      </c>
      <c r="AR3" s="16">
        <f>IF(OR('CSV Import'!AR3="",'CSV Import'!AR3="none"),0,390)</f>
        <v>0</v>
      </c>
      <c r="AS3" s="16">
        <f>IF('CSV Import'!AS3&gt;0,25,0)</f>
        <v>0</v>
      </c>
      <c r="AT3" s="16">
        <f>IF('CSV Import'!AT3&gt;0,65,0)</f>
        <v>0</v>
      </c>
      <c r="AU3" s="16">
        <f>IF('CSV Import'!AU3&gt;0,80,0)</f>
        <v>0</v>
      </c>
      <c r="AV3" s="16">
        <f>IF('CSV Import'!AV3&gt;0,60,0)</f>
        <v>0</v>
      </c>
      <c r="AW3" s="16">
        <f>IF('CSV Import'!AW3&gt;0,25,0)</f>
        <v>0</v>
      </c>
      <c r="AX3" s="16">
        <f>IF('CSV Import'!AX3&gt;0,65,0)</f>
        <v>0</v>
      </c>
      <c r="AY3" s="16">
        <f>IF('CSV Import'!AY3&gt;0,80,0)</f>
        <v>0</v>
      </c>
      <c r="AZ3" s="16">
        <f>IF('CSV Import'!AZ3&gt;0,60,0)</f>
        <v>0</v>
      </c>
      <c r="BA3" s="20">
        <f>'CSV Import'!BA3</f>
        <v>0</v>
      </c>
      <c r="BB3" s="20">
        <f>'CSV Import'!BC3</f>
        <v>0</v>
      </c>
      <c r="BC3" s="20">
        <f>'CSV Import'!BD3</f>
        <v>0</v>
      </c>
      <c r="BD3" s="16">
        <f>'CSV Import'!BG3</f>
        <v>0</v>
      </c>
      <c r="BE3" s="16">
        <f>IF('CSV Import'!BG3="rent",100,0)</f>
        <v>0</v>
      </c>
      <c r="BF3" s="16">
        <f>IF(OR('CSV Import'!BH3="",'CSV Import'!BH3="none"),0,390)</f>
        <v>0</v>
      </c>
      <c r="BG3" s="16">
        <f>IF('CSV Import'!BI3&gt;0,25,0)</f>
        <v>0</v>
      </c>
      <c r="BH3" s="16">
        <f>IF('CSV Import'!BJ3&gt;0,65,0)</f>
        <v>0</v>
      </c>
      <c r="BI3" s="16">
        <f>IF('CSV Import'!BK3&gt;0,80,0)</f>
        <v>0</v>
      </c>
      <c r="BJ3" s="16">
        <f>IF('CSV Import'!BL3&gt;0,60,0)</f>
        <v>0</v>
      </c>
      <c r="BK3" s="16">
        <f>IF('CSV Import'!BM3&gt;0,25,0)</f>
        <v>0</v>
      </c>
      <c r="BL3" s="16">
        <f>IF('CSV Import'!BN3&gt;0,65,0)</f>
        <v>0</v>
      </c>
      <c r="BM3" s="16">
        <f>IF('CSV Import'!BO3&gt;0,80,0)</f>
        <v>0</v>
      </c>
      <c r="BN3" s="16">
        <f>IF('CSV Import'!BP3&gt;0,60,0)</f>
        <v>0</v>
      </c>
      <c r="BO3" s="20">
        <f>'CSV Import'!BQ3</f>
        <v>0</v>
      </c>
      <c r="BP3" s="20">
        <f>'CSV Import'!BS6</f>
        <v>0</v>
      </c>
      <c r="BQ3" s="20">
        <f>'CSV Import'!BT3</f>
        <v>0</v>
      </c>
      <c r="BR3" s="16">
        <f>'CSV Import'!BW3</f>
        <v>0</v>
      </c>
      <c r="BS3" s="16">
        <f>IF('CSV Import'!BW3="rent",100,0)</f>
        <v>0</v>
      </c>
      <c r="BT3" s="16">
        <f>IF(OR('CSV Import'!BX3="",'CSV Import'!BX3="none"),0,390)</f>
        <v>0</v>
      </c>
      <c r="BU3" s="16">
        <f>IF('CSV Import'!BY3&gt;0,25,0)</f>
        <v>0</v>
      </c>
      <c r="BV3" s="16">
        <f>IF('CSV Import'!BZ3&gt;0,65,0)</f>
        <v>0</v>
      </c>
      <c r="BW3" s="16">
        <f>IF('CSV Import'!CA3&gt;0,80,0)</f>
        <v>0</v>
      </c>
      <c r="BX3" s="16">
        <f>IF('CSV Import'!CB3&gt;0,60,0)</f>
        <v>0</v>
      </c>
      <c r="BY3" s="16">
        <f>IF('CSV Import'!CC3&gt;0,25,0)</f>
        <v>0</v>
      </c>
      <c r="BZ3" s="16">
        <f>IF('CSV Import'!CD3&gt;0,65,0)</f>
        <v>0</v>
      </c>
      <c r="CA3" s="16">
        <f>IF('CSV Import'!CE3&gt;0,80,0)</f>
        <v>0</v>
      </c>
      <c r="CB3" s="16">
        <f>IF('CSV Import'!CF3&gt;0,60,0)</f>
        <v>0</v>
      </c>
      <c r="CC3" s="37">
        <f>'CSV Import'!CG3</f>
        <v>0</v>
      </c>
    </row>
    <row r="4" spans="1:81" x14ac:dyDescent="0.25">
      <c r="A4" s="36">
        <f>'CSV Import'!A4</f>
        <v>103</v>
      </c>
      <c r="B4" s="16">
        <f t="shared" si="1"/>
        <v>1700</v>
      </c>
      <c r="C4" s="53">
        <v>1700</v>
      </c>
      <c r="D4" s="18">
        <f t="shared" si="2"/>
        <v>0</v>
      </c>
      <c r="E4" s="16" t="str">
        <f>'CSV Import'!CI4</f>
        <v>paid</v>
      </c>
      <c r="F4" s="20">
        <f>'CSV Import'!E4</f>
        <v>0</v>
      </c>
      <c r="G4" s="19" t="str">
        <f>'CSV Import'!B4</f>
        <v>Kolmo na vstevnice!</v>
      </c>
      <c r="H4" s="16" t="str">
        <f>MID('CSV Import'!D4,1,1)</f>
        <v>M</v>
      </c>
      <c r="I4" s="16" t="str">
        <f>MID('CSV Import'!D4,2,1)</f>
        <v>O</v>
      </c>
      <c r="J4" s="16">
        <f>IF(MID('CSV Import'!D4,3,2)="6",300,600)</f>
        <v>600</v>
      </c>
      <c r="K4" s="16">
        <f>COUNTA('CSV Import'!G4,'CSV Import'!W4,'CSV Import'!AM4,'CSV Import'!BC4,'CSV Import'!BS4)</f>
        <v>2</v>
      </c>
      <c r="L4" s="20" t="str">
        <f>'CSV Import'!G4</f>
        <v>Hamáček</v>
      </c>
      <c r="M4" s="20" t="str">
        <f>'CSV Import'!H4</f>
        <v>Vladimír</v>
      </c>
      <c r="N4" s="16" t="str">
        <f>'CSV Import'!K4</f>
        <v>rent</v>
      </c>
      <c r="O4" s="16">
        <f>IF('CSV Import'!K4="rent",100,0)</f>
        <v>100</v>
      </c>
      <c r="P4" s="16">
        <f>IF(OR('CSV Import'!L4="",'CSV Import'!L4="none"),0,390)</f>
        <v>0</v>
      </c>
      <c r="Q4" s="16">
        <f>IF('CSV Import'!M4&gt;0,25,0)</f>
        <v>25</v>
      </c>
      <c r="R4" s="16">
        <f>IF('CSV Import'!N4&gt;0,65,0)</f>
        <v>65</v>
      </c>
      <c r="S4" s="16">
        <f>IF('CSV Import'!O4&gt;0,80,0)</f>
        <v>0</v>
      </c>
      <c r="T4" s="16">
        <f>IF('CSV Import'!P4&gt;0,60,0)</f>
        <v>60</v>
      </c>
      <c r="U4" s="16">
        <f>IF('CSV Import'!Q4&gt;0,25,0)</f>
        <v>0</v>
      </c>
      <c r="V4" s="16">
        <f>IF('CSV Import'!R4&gt;0,65,0)</f>
        <v>0</v>
      </c>
      <c r="W4" s="16">
        <f>IF('CSV Import'!S4&gt;0,80,0)</f>
        <v>0</v>
      </c>
      <c r="X4" s="16">
        <f>IF('CSV Import'!T4&gt;0,60,0)</f>
        <v>0</v>
      </c>
      <c r="Y4" s="20" t="str">
        <f>'CSV Import'!U4</f>
        <v>Olbrachtova 1306, Mladá Boleslav, 29301</v>
      </c>
      <c r="Z4" s="20" t="str">
        <f>'CSV Import'!W4</f>
        <v>Kynzl</v>
      </c>
      <c r="AA4" s="20" t="str">
        <f>'CSV Import'!X4</f>
        <v>Milan</v>
      </c>
      <c r="AB4" s="16" t="str">
        <f>'CSV Import'!AA4</f>
        <v>rent</v>
      </c>
      <c r="AC4" s="16">
        <f>IF('CSV Import'!AA4="rent",100,0)</f>
        <v>100</v>
      </c>
      <c r="AD4" s="16">
        <f>IF(OR('CSV Import'!AB4="",'CSV Import'!AB4="none"),0,390)</f>
        <v>0</v>
      </c>
      <c r="AE4" s="16">
        <f>IF('CSV Import'!AC4&gt;0,25,0)</f>
        <v>25</v>
      </c>
      <c r="AF4" s="16">
        <f>IF('CSV Import'!AD4&gt;0,65,0)</f>
        <v>65</v>
      </c>
      <c r="AG4" s="16">
        <f>IF('CSV Import'!AE4&gt;0,80,0)</f>
        <v>0</v>
      </c>
      <c r="AH4" s="16">
        <f>IF('CSV Import'!AF4&gt;0,60,0)</f>
        <v>60</v>
      </c>
      <c r="AI4" s="16">
        <f>IF('CSV Import'!AG4&gt;0,25,0)</f>
        <v>0</v>
      </c>
      <c r="AJ4" s="16">
        <f>IF('CSV Import'!AH4&gt;0,65,0)</f>
        <v>0</v>
      </c>
      <c r="AK4" s="16">
        <f>IF('CSV Import'!AI4&gt;0,80,0)</f>
        <v>0</v>
      </c>
      <c r="AL4" s="16">
        <f>IF('CSV Import'!AJ4&gt;0,60,0)</f>
        <v>0</v>
      </c>
      <c r="AM4" s="20" t="str">
        <f>'CSV Import'!AK4</f>
        <v>Laurinova 521/20, Mladá Boleslav, 29301</v>
      </c>
      <c r="AN4" s="20">
        <f>'CSV Import'!AM4</f>
        <v>0</v>
      </c>
      <c r="AO4" s="20">
        <f>'CSV Import'!AN4</f>
        <v>0</v>
      </c>
      <c r="AP4" s="16">
        <f>'CSV Import'!AQ4</f>
        <v>0</v>
      </c>
      <c r="AQ4" s="16">
        <f>IF('CSV Import'!AQ4="rent",100,0)</f>
        <v>0</v>
      </c>
      <c r="AR4" s="16">
        <f>IF(OR('CSV Import'!AR4="",'CSV Import'!AR4="none"),0,390)</f>
        <v>0</v>
      </c>
      <c r="AS4" s="16">
        <f>IF('CSV Import'!AS4&gt;0,25,0)</f>
        <v>0</v>
      </c>
      <c r="AT4" s="16">
        <f>IF('CSV Import'!AT4&gt;0,65,0)</f>
        <v>0</v>
      </c>
      <c r="AU4" s="16">
        <f>IF('CSV Import'!AU4&gt;0,80,0)</f>
        <v>0</v>
      </c>
      <c r="AV4" s="16">
        <f>IF('CSV Import'!AV4&gt;0,60,0)</f>
        <v>0</v>
      </c>
      <c r="AW4" s="16">
        <f>IF('CSV Import'!AW4&gt;0,25,0)</f>
        <v>0</v>
      </c>
      <c r="AX4" s="16">
        <f>IF('CSV Import'!AX4&gt;0,65,0)</f>
        <v>0</v>
      </c>
      <c r="AY4" s="16">
        <f>IF('CSV Import'!AY4&gt;0,80,0)</f>
        <v>0</v>
      </c>
      <c r="AZ4" s="16">
        <f>IF('CSV Import'!AZ4&gt;0,60,0)</f>
        <v>0</v>
      </c>
      <c r="BA4" s="20">
        <f>'CSV Import'!BA4</f>
        <v>0</v>
      </c>
      <c r="BB4" s="20">
        <f>'CSV Import'!BC4</f>
        <v>0</v>
      </c>
      <c r="BC4" s="20">
        <f>'CSV Import'!BD4</f>
        <v>0</v>
      </c>
      <c r="BD4" s="16">
        <f>'CSV Import'!BG4</f>
        <v>0</v>
      </c>
      <c r="BE4" s="16">
        <f>IF('CSV Import'!BG4="rent",100,0)</f>
        <v>0</v>
      </c>
      <c r="BF4" s="16">
        <f>IF(OR('CSV Import'!BH4="",'CSV Import'!BH4="none"),0,390)</f>
        <v>0</v>
      </c>
      <c r="BG4" s="16">
        <f>IF('CSV Import'!BI4&gt;0,25,0)</f>
        <v>0</v>
      </c>
      <c r="BH4" s="16">
        <f>IF('CSV Import'!BJ4&gt;0,65,0)</f>
        <v>0</v>
      </c>
      <c r="BI4" s="16">
        <f>IF('CSV Import'!BK4&gt;0,80,0)</f>
        <v>0</v>
      </c>
      <c r="BJ4" s="16">
        <f>IF('CSV Import'!BL4&gt;0,60,0)</f>
        <v>0</v>
      </c>
      <c r="BK4" s="16">
        <f>IF('CSV Import'!BM4&gt;0,25,0)</f>
        <v>0</v>
      </c>
      <c r="BL4" s="16">
        <f>IF('CSV Import'!BN4&gt;0,65,0)</f>
        <v>0</v>
      </c>
      <c r="BM4" s="16">
        <f>IF('CSV Import'!BO4&gt;0,80,0)</f>
        <v>0</v>
      </c>
      <c r="BN4" s="16">
        <f>IF('CSV Import'!BP4&gt;0,60,0)</f>
        <v>0</v>
      </c>
      <c r="BO4" s="20">
        <f>'CSV Import'!BQ4</f>
        <v>0</v>
      </c>
      <c r="BP4" s="20">
        <f>'CSV Import'!BS7</f>
        <v>0</v>
      </c>
      <c r="BQ4" s="20">
        <f>'CSV Import'!BT4</f>
        <v>0</v>
      </c>
      <c r="BR4" s="16">
        <f>'CSV Import'!BW4</f>
        <v>0</v>
      </c>
      <c r="BS4" s="16">
        <f>IF('CSV Import'!BW4="rent",100,0)</f>
        <v>0</v>
      </c>
      <c r="BT4" s="16">
        <f>IF(OR('CSV Import'!BX4="",'CSV Import'!BX4="none"),0,390)</f>
        <v>0</v>
      </c>
      <c r="BU4" s="16">
        <f>IF('CSV Import'!BY4&gt;0,25,0)</f>
        <v>0</v>
      </c>
      <c r="BV4" s="16">
        <f>IF('CSV Import'!BZ4&gt;0,65,0)</f>
        <v>0</v>
      </c>
      <c r="BW4" s="16">
        <f>IF('CSV Import'!CA4&gt;0,80,0)</f>
        <v>0</v>
      </c>
      <c r="BX4" s="16">
        <f>IF('CSV Import'!CB4&gt;0,60,0)</f>
        <v>0</v>
      </c>
      <c r="BY4" s="16">
        <f>IF('CSV Import'!CC4&gt;0,25,0)</f>
        <v>0</v>
      </c>
      <c r="BZ4" s="16">
        <f>IF('CSV Import'!CD4&gt;0,65,0)</f>
        <v>0</v>
      </c>
      <c r="CA4" s="16">
        <f>IF('CSV Import'!CE4&gt;0,80,0)</f>
        <v>0</v>
      </c>
      <c r="CB4" s="16">
        <f>IF('CSV Import'!CF4&gt;0,60,0)</f>
        <v>0</v>
      </c>
      <c r="CC4" s="37">
        <f>'CSV Import'!CG4</f>
        <v>0</v>
      </c>
    </row>
    <row r="5" spans="1:81" x14ac:dyDescent="0.25">
      <c r="A5" s="36">
        <f>'CSV Import'!A5</f>
        <v>104</v>
      </c>
      <c r="B5" s="16">
        <f t="shared" si="1"/>
        <v>1200</v>
      </c>
      <c r="C5" s="53">
        <v>1200</v>
      </c>
      <c r="D5" s="18">
        <f t="shared" si="2"/>
        <v>0</v>
      </c>
      <c r="E5" s="16" t="str">
        <f>'CSV Import'!CI5</f>
        <v>paid</v>
      </c>
      <c r="F5" s="20">
        <f>'CSV Import'!E5</f>
        <v>0</v>
      </c>
      <c r="G5" s="19" t="str">
        <f>'CSV Import'!B5</f>
        <v>Müllerovi</v>
      </c>
      <c r="H5" s="16" t="str">
        <f>MID('CSV Import'!D5,1,1)</f>
        <v>X</v>
      </c>
      <c r="I5" s="16" t="str">
        <f>MID('CSV Import'!D5,2,1)</f>
        <v>O</v>
      </c>
      <c r="J5" s="16">
        <f>IF(MID('CSV Import'!D5,3,2)="6",300,600)</f>
        <v>600</v>
      </c>
      <c r="K5" s="16">
        <f>COUNTA('CSV Import'!G5,'CSV Import'!W5,'CSV Import'!AM5,'CSV Import'!BC5,'CSV Import'!BS5)</f>
        <v>2</v>
      </c>
      <c r="L5" s="20" t="str">
        <f>'CSV Import'!G5</f>
        <v>Müller</v>
      </c>
      <c r="M5" s="20" t="str">
        <f>'CSV Import'!H5</f>
        <v>Robert</v>
      </c>
      <c r="N5" s="16">
        <f>'CSV Import'!K5</f>
        <v>553456</v>
      </c>
      <c r="O5" s="16">
        <f>IF('CSV Import'!K5="rent",100,0)</f>
        <v>0</v>
      </c>
      <c r="P5" s="16">
        <f>IF(OR('CSV Import'!L5="",'CSV Import'!L5="none"),0,390)</f>
        <v>0</v>
      </c>
      <c r="Q5" s="16">
        <f>IF('CSV Import'!M5&gt;0,25,0)</f>
        <v>0</v>
      </c>
      <c r="R5" s="16">
        <f>IF('CSV Import'!N5&gt;0,65,0)</f>
        <v>0</v>
      </c>
      <c r="S5" s="16">
        <f>IF('CSV Import'!O5&gt;0,80,0)</f>
        <v>0</v>
      </c>
      <c r="T5" s="16">
        <f>IF('CSV Import'!P5&gt;0,60,0)</f>
        <v>0</v>
      </c>
      <c r="U5" s="16">
        <f>IF('CSV Import'!Q5&gt;0,25,0)</f>
        <v>0</v>
      </c>
      <c r="V5" s="16">
        <f>IF('CSV Import'!R5&gt;0,65,0)</f>
        <v>0</v>
      </c>
      <c r="W5" s="16">
        <f>IF('CSV Import'!S5&gt;0,80,0)</f>
        <v>0</v>
      </c>
      <c r="X5" s="16">
        <f>IF('CSV Import'!T5&gt;0,60,0)</f>
        <v>0</v>
      </c>
      <c r="Y5" s="20" t="str">
        <f>'CSV Import'!U5</f>
        <v>Baarova 1376, Hradec Králové, 500 02</v>
      </c>
      <c r="Z5" s="20" t="str">
        <f>'CSV Import'!W5</f>
        <v>Müllerová</v>
      </c>
      <c r="AA5" s="20" t="str">
        <f>'CSV Import'!X5</f>
        <v>Zorka</v>
      </c>
      <c r="AB5" s="16">
        <f>'CSV Import'!AA5</f>
        <v>7000809</v>
      </c>
      <c r="AC5" s="16">
        <f>IF('CSV Import'!AA5="rent",100,0)</f>
        <v>0</v>
      </c>
      <c r="AD5" s="16">
        <f>IF(OR('CSV Import'!AB5="",'CSV Import'!AB5="none"),0,390)</f>
        <v>0</v>
      </c>
      <c r="AE5" s="16">
        <f>IF('CSV Import'!AC5&gt;0,25,0)</f>
        <v>0</v>
      </c>
      <c r="AF5" s="16">
        <f>IF('CSV Import'!AD5&gt;0,65,0)</f>
        <v>0</v>
      </c>
      <c r="AG5" s="16">
        <f>IF('CSV Import'!AE5&gt;0,80,0)</f>
        <v>0</v>
      </c>
      <c r="AH5" s="16">
        <f>IF('CSV Import'!AF5&gt;0,60,0)</f>
        <v>0</v>
      </c>
      <c r="AI5" s="16">
        <f>IF('CSV Import'!AG5&gt;0,25,0)</f>
        <v>0</v>
      </c>
      <c r="AJ5" s="16">
        <f>IF('CSV Import'!AH5&gt;0,65,0)</f>
        <v>0</v>
      </c>
      <c r="AK5" s="16">
        <f>IF('CSV Import'!AI5&gt;0,80,0)</f>
        <v>0</v>
      </c>
      <c r="AL5" s="16">
        <f>IF('CSV Import'!AJ5&gt;0,60,0)</f>
        <v>0</v>
      </c>
      <c r="AM5" s="20" t="str">
        <f>'CSV Import'!AK5</f>
        <v>Baarova 1376, Hradec Králové, 500 02</v>
      </c>
      <c r="AN5" s="20">
        <f>'CSV Import'!AM5</f>
        <v>0</v>
      </c>
      <c r="AO5" s="20">
        <f>'CSV Import'!AN5</f>
        <v>0</v>
      </c>
      <c r="AP5" s="16">
        <f>'CSV Import'!AQ5</f>
        <v>0</v>
      </c>
      <c r="AQ5" s="16">
        <f>IF('CSV Import'!AQ5="rent",100,0)</f>
        <v>0</v>
      </c>
      <c r="AR5" s="16">
        <f>IF(OR('CSV Import'!AR5="",'CSV Import'!AR5="none"),0,390)</f>
        <v>0</v>
      </c>
      <c r="AS5" s="16">
        <f>IF('CSV Import'!AS5&gt;0,25,0)</f>
        <v>0</v>
      </c>
      <c r="AT5" s="16">
        <f>IF('CSV Import'!AT5&gt;0,65,0)</f>
        <v>0</v>
      </c>
      <c r="AU5" s="16">
        <f>IF('CSV Import'!AU5&gt;0,80,0)</f>
        <v>0</v>
      </c>
      <c r="AV5" s="16">
        <f>IF('CSV Import'!AV5&gt;0,60,0)</f>
        <v>0</v>
      </c>
      <c r="AW5" s="16">
        <f>IF('CSV Import'!AW5&gt;0,25,0)</f>
        <v>0</v>
      </c>
      <c r="AX5" s="16">
        <f>IF('CSV Import'!AX5&gt;0,65,0)</f>
        <v>0</v>
      </c>
      <c r="AY5" s="16">
        <f>IF('CSV Import'!AY5&gt;0,80,0)</f>
        <v>0</v>
      </c>
      <c r="AZ5" s="16">
        <f>IF('CSV Import'!AZ5&gt;0,60,0)</f>
        <v>0</v>
      </c>
      <c r="BA5" s="20">
        <f>'CSV Import'!BA5</f>
        <v>0</v>
      </c>
      <c r="BB5" s="20">
        <f>'CSV Import'!BC5</f>
        <v>0</v>
      </c>
      <c r="BC5" s="20">
        <f>'CSV Import'!BD5</f>
        <v>0</v>
      </c>
      <c r="BD5" s="16">
        <f>'CSV Import'!BG5</f>
        <v>0</v>
      </c>
      <c r="BE5" s="16">
        <f>IF('CSV Import'!BG5="rent",100,0)</f>
        <v>0</v>
      </c>
      <c r="BF5" s="16">
        <f>IF(OR('CSV Import'!BH5="",'CSV Import'!BH5="none"),0,390)</f>
        <v>0</v>
      </c>
      <c r="BG5" s="16">
        <f>IF('CSV Import'!BI5&gt;0,25,0)</f>
        <v>0</v>
      </c>
      <c r="BH5" s="16">
        <f>IF('CSV Import'!BJ5&gt;0,65,0)</f>
        <v>0</v>
      </c>
      <c r="BI5" s="16">
        <f>IF('CSV Import'!BK5&gt;0,80,0)</f>
        <v>0</v>
      </c>
      <c r="BJ5" s="16">
        <f>IF('CSV Import'!BL5&gt;0,60,0)</f>
        <v>0</v>
      </c>
      <c r="BK5" s="16">
        <f>IF('CSV Import'!BM5&gt;0,25,0)</f>
        <v>0</v>
      </c>
      <c r="BL5" s="16">
        <f>IF('CSV Import'!BN5&gt;0,65,0)</f>
        <v>0</v>
      </c>
      <c r="BM5" s="16">
        <f>IF('CSV Import'!BO5&gt;0,80,0)</f>
        <v>0</v>
      </c>
      <c r="BN5" s="16">
        <f>IF('CSV Import'!BP5&gt;0,60,0)</f>
        <v>0</v>
      </c>
      <c r="BO5" s="20">
        <f>'CSV Import'!BQ5</f>
        <v>0</v>
      </c>
      <c r="BP5" s="20">
        <f>'CSV Import'!BS8</f>
        <v>0</v>
      </c>
      <c r="BQ5" s="20">
        <f>'CSV Import'!BT5</f>
        <v>0</v>
      </c>
      <c r="BR5" s="16">
        <f>'CSV Import'!BW5</f>
        <v>0</v>
      </c>
      <c r="BS5" s="16">
        <f>IF('CSV Import'!BW5="rent",100,0)</f>
        <v>0</v>
      </c>
      <c r="BT5" s="16">
        <f>IF(OR('CSV Import'!BX5="",'CSV Import'!BX5="none"),0,390)</f>
        <v>0</v>
      </c>
      <c r="BU5" s="16">
        <f>IF('CSV Import'!BY5&gt;0,25,0)</f>
        <v>0</v>
      </c>
      <c r="BV5" s="16">
        <f>IF('CSV Import'!BZ5&gt;0,65,0)</f>
        <v>0</v>
      </c>
      <c r="BW5" s="16">
        <f>IF('CSV Import'!CA5&gt;0,80,0)</f>
        <v>0</v>
      </c>
      <c r="BX5" s="16">
        <f>IF('CSV Import'!CB5&gt;0,60,0)</f>
        <v>0</v>
      </c>
      <c r="BY5" s="16">
        <f>IF('CSV Import'!CC5&gt;0,25,0)</f>
        <v>0</v>
      </c>
      <c r="BZ5" s="16">
        <f>IF('CSV Import'!CD5&gt;0,65,0)</f>
        <v>0</v>
      </c>
      <c r="CA5" s="16">
        <f>IF('CSV Import'!CE5&gt;0,80,0)</f>
        <v>0</v>
      </c>
      <c r="CB5" s="16">
        <f>IF('CSV Import'!CF5&gt;0,60,0)</f>
        <v>0</v>
      </c>
      <c r="CC5" s="37">
        <f>'CSV Import'!CG5</f>
        <v>0</v>
      </c>
    </row>
    <row r="6" spans="1:81" x14ac:dyDescent="0.25">
      <c r="A6" s="36">
        <f>'CSV Import'!A6</f>
        <v>105</v>
      </c>
      <c r="B6" s="16">
        <f t="shared" si="1"/>
        <v>600</v>
      </c>
      <c r="C6" s="53">
        <v>600</v>
      </c>
      <c r="D6" s="18">
        <f t="shared" si="2"/>
        <v>0</v>
      </c>
      <c r="E6" s="16" t="str">
        <f>'CSV Import'!CI6</f>
        <v>paid</v>
      </c>
      <c r="F6" s="20" t="str">
        <f>'CSV Import'!E6</f>
        <v>Nemám u sebe čipy, takže čísla dpolníme později.</v>
      </c>
      <c r="G6" s="19" t="str">
        <f>'CSV Import'!B6</f>
        <v>Ztracené existence</v>
      </c>
      <c r="H6" s="16" t="str">
        <f>MID('CSV Import'!D6,1,1)</f>
        <v>M</v>
      </c>
      <c r="I6" s="16" t="str">
        <f>MID('CSV Import'!D6,2,1)</f>
        <v>O</v>
      </c>
      <c r="J6" s="16">
        <f>IF(MID('CSV Import'!D6,3,2)="6",300,600)</f>
        <v>300</v>
      </c>
      <c r="K6" s="16">
        <f>COUNTA('CSV Import'!G6,'CSV Import'!W6,'CSV Import'!AM6,'CSV Import'!BC6,'CSV Import'!BS6)</f>
        <v>2</v>
      </c>
      <c r="L6" s="20" t="str">
        <f>'CSV Import'!G6</f>
        <v>Švorc</v>
      </c>
      <c r="M6" s="20" t="str">
        <f>'CSV Import'!H6</f>
        <v>Jindřich</v>
      </c>
      <c r="N6" s="16">
        <f>'CSV Import'!K6</f>
        <v>123456</v>
      </c>
      <c r="O6" s="16">
        <f>IF('CSV Import'!K6="rent",100,0)</f>
        <v>0</v>
      </c>
      <c r="P6" s="16">
        <f>IF(OR('CSV Import'!L6="",'CSV Import'!L6="none"),0,390)</f>
        <v>0</v>
      </c>
      <c r="Q6" s="16">
        <f>IF('CSV Import'!M6&gt;0,25,0)</f>
        <v>0</v>
      </c>
      <c r="R6" s="16">
        <f>IF('CSV Import'!N6&gt;0,65,0)</f>
        <v>0</v>
      </c>
      <c r="S6" s="16">
        <f>IF('CSV Import'!O6&gt;0,80,0)</f>
        <v>0</v>
      </c>
      <c r="T6" s="16">
        <f>IF('CSV Import'!P6&gt;0,60,0)</f>
        <v>0</v>
      </c>
      <c r="U6" s="16">
        <f>IF('CSV Import'!Q6&gt;0,25,0)</f>
        <v>0</v>
      </c>
      <c r="V6" s="16">
        <f>IF('CSV Import'!R6&gt;0,65,0)</f>
        <v>0</v>
      </c>
      <c r="W6" s="16">
        <f>IF('CSV Import'!S6&gt;0,80,0)</f>
        <v>0</v>
      </c>
      <c r="X6" s="16">
        <f>IF('CSV Import'!T6&gt;0,60,0)</f>
        <v>0</v>
      </c>
      <c r="Y6" s="20" t="str">
        <f>'CSV Import'!U6</f>
        <v>Na Klaudiánce 12, Praha 4, 14700</v>
      </c>
      <c r="Z6" s="20" t="str">
        <f>'CSV Import'!W6</f>
        <v>Klogner</v>
      </c>
      <c r="AA6" s="20" t="str">
        <f>'CSV Import'!X6</f>
        <v>Tomáš</v>
      </c>
      <c r="AB6" s="16">
        <f>'CSV Import'!AA6</f>
        <v>123456</v>
      </c>
      <c r="AC6" s="16">
        <f>IF('CSV Import'!AA6="rent",100,0)</f>
        <v>0</v>
      </c>
      <c r="AD6" s="16">
        <f>IF(OR('CSV Import'!AB6="",'CSV Import'!AB6="none"),0,390)</f>
        <v>0</v>
      </c>
      <c r="AE6" s="16">
        <f>IF('CSV Import'!AC6&gt;0,25,0)</f>
        <v>0</v>
      </c>
      <c r="AF6" s="16">
        <f>IF('CSV Import'!AD6&gt;0,65,0)</f>
        <v>0</v>
      </c>
      <c r="AG6" s="16">
        <f>IF('CSV Import'!AE6&gt;0,80,0)</f>
        <v>0</v>
      </c>
      <c r="AH6" s="16">
        <f>IF('CSV Import'!AF6&gt;0,60,0)</f>
        <v>0</v>
      </c>
      <c r="AI6" s="16">
        <f>IF('CSV Import'!AG6&gt;0,25,0)</f>
        <v>0</v>
      </c>
      <c r="AJ6" s="16">
        <f>IF('CSV Import'!AH6&gt;0,65,0)</f>
        <v>0</v>
      </c>
      <c r="AK6" s="16">
        <f>IF('CSV Import'!AI6&gt;0,80,0)</f>
        <v>0</v>
      </c>
      <c r="AL6" s="16">
        <f>IF('CSV Import'!AJ6&gt;0,60,0)</f>
        <v>0</v>
      </c>
      <c r="AM6" s="20" t="str">
        <f>'CSV Import'!AK6</f>
        <v>doplním</v>
      </c>
      <c r="AN6" s="20">
        <f>'CSV Import'!AM6</f>
        <v>0</v>
      </c>
      <c r="AO6" s="20">
        <f>'CSV Import'!AN6</f>
        <v>0</v>
      </c>
      <c r="AP6" s="16">
        <f>'CSV Import'!AQ6</f>
        <v>0</v>
      </c>
      <c r="AQ6" s="16">
        <f>IF('CSV Import'!AQ6="rent",100,0)</f>
        <v>0</v>
      </c>
      <c r="AR6" s="16">
        <f>IF(OR('CSV Import'!AR6="",'CSV Import'!AR6="none"),0,390)</f>
        <v>0</v>
      </c>
      <c r="AS6" s="16">
        <f>IF('CSV Import'!AS6&gt;0,25,0)</f>
        <v>0</v>
      </c>
      <c r="AT6" s="16">
        <f>IF('CSV Import'!AT6&gt;0,65,0)</f>
        <v>0</v>
      </c>
      <c r="AU6" s="16">
        <f>IF('CSV Import'!AU6&gt;0,80,0)</f>
        <v>0</v>
      </c>
      <c r="AV6" s="16">
        <f>IF('CSV Import'!AV6&gt;0,60,0)</f>
        <v>0</v>
      </c>
      <c r="AW6" s="16">
        <f>IF('CSV Import'!AW6&gt;0,25,0)</f>
        <v>0</v>
      </c>
      <c r="AX6" s="16">
        <f>IF('CSV Import'!AX6&gt;0,65,0)</f>
        <v>0</v>
      </c>
      <c r="AY6" s="16">
        <f>IF('CSV Import'!AY6&gt;0,80,0)</f>
        <v>0</v>
      </c>
      <c r="AZ6" s="16">
        <f>IF('CSV Import'!AZ6&gt;0,60,0)</f>
        <v>0</v>
      </c>
      <c r="BA6" s="20">
        <f>'CSV Import'!BA6</f>
        <v>0</v>
      </c>
      <c r="BB6" s="20">
        <f>'CSV Import'!BC6</f>
        <v>0</v>
      </c>
      <c r="BC6" s="20">
        <f>'CSV Import'!BD6</f>
        <v>0</v>
      </c>
      <c r="BD6" s="16">
        <f>'CSV Import'!BG6</f>
        <v>0</v>
      </c>
      <c r="BE6" s="16">
        <f>IF('CSV Import'!BG6="rent",100,0)</f>
        <v>0</v>
      </c>
      <c r="BF6" s="16">
        <f>IF(OR('CSV Import'!BH6="",'CSV Import'!BH6="none"),0,390)</f>
        <v>0</v>
      </c>
      <c r="BG6" s="16">
        <f>IF('CSV Import'!BI6&gt;0,25,0)</f>
        <v>0</v>
      </c>
      <c r="BH6" s="16">
        <f>IF('CSV Import'!BJ6&gt;0,65,0)</f>
        <v>0</v>
      </c>
      <c r="BI6" s="16">
        <f>IF('CSV Import'!BK6&gt;0,80,0)</f>
        <v>0</v>
      </c>
      <c r="BJ6" s="16">
        <f>IF('CSV Import'!BL6&gt;0,60,0)</f>
        <v>0</v>
      </c>
      <c r="BK6" s="16">
        <f>IF('CSV Import'!BM6&gt;0,25,0)</f>
        <v>0</v>
      </c>
      <c r="BL6" s="16">
        <f>IF('CSV Import'!BN6&gt;0,65,0)</f>
        <v>0</v>
      </c>
      <c r="BM6" s="16">
        <f>IF('CSV Import'!BO6&gt;0,80,0)</f>
        <v>0</v>
      </c>
      <c r="BN6" s="16">
        <f>IF('CSV Import'!BP6&gt;0,60,0)</f>
        <v>0</v>
      </c>
      <c r="BO6" s="20">
        <f>'CSV Import'!BQ6</f>
        <v>0</v>
      </c>
      <c r="BP6" s="20">
        <f>'CSV Import'!BS9</f>
        <v>0</v>
      </c>
      <c r="BQ6" s="20">
        <f>'CSV Import'!BT6</f>
        <v>0</v>
      </c>
      <c r="BR6" s="16">
        <f>'CSV Import'!BW6</f>
        <v>0</v>
      </c>
      <c r="BS6" s="16">
        <f>IF('CSV Import'!BW6="rent",100,0)</f>
        <v>0</v>
      </c>
      <c r="BT6" s="16">
        <f>IF(OR('CSV Import'!BX6="",'CSV Import'!BX6="none"),0,390)</f>
        <v>0</v>
      </c>
      <c r="BU6" s="16">
        <f>IF('CSV Import'!BY6&gt;0,25,0)</f>
        <v>0</v>
      </c>
      <c r="BV6" s="16">
        <f>IF('CSV Import'!BZ6&gt;0,65,0)</f>
        <v>0</v>
      </c>
      <c r="BW6" s="16">
        <f>IF('CSV Import'!CA6&gt;0,80,0)</f>
        <v>0</v>
      </c>
      <c r="BX6" s="16">
        <f>IF('CSV Import'!CB6&gt;0,60,0)</f>
        <v>0</v>
      </c>
      <c r="BY6" s="16">
        <f>IF('CSV Import'!CC6&gt;0,25,0)</f>
        <v>0</v>
      </c>
      <c r="BZ6" s="16">
        <f>IF('CSV Import'!CD6&gt;0,65,0)</f>
        <v>0</v>
      </c>
      <c r="CA6" s="16">
        <f>IF('CSV Import'!CE6&gt;0,80,0)</f>
        <v>0</v>
      </c>
      <c r="CB6" s="16">
        <f>IF('CSV Import'!CF6&gt;0,60,0)</f>
        <v>0</v>
      </c>
      <c r="CC6" s="37">
        <f>'CSV Import'!CG6</f>
        <v>0</v>
      </c>
    </row>
    <row r="7" spans="1:81" x14ac:dyDescent="0.25">
      <c r="A7" s="36">
        <f>'CSV Import'!A7</f>
        <v>106</v>
      </c>
      <c r="B7" s="16">
        <f t="shared" si="1"/>
        <v>860</v>
      </c>
      <c r="C7" s="53">
        <v>860</v>
      </c>
      <c r="D7" s="18">
        <f t="shared" si="2"/>
        <v>0</v>
      </c>
      <c r="E7" s="16" t="str">
        <f>'CSV Import'!CI7</f>
        <v>paid</v>
      </c>
      <c r="F7" s="20">
        <f>'CSV Import'!E7</f>
        <v>0</v>
      </c>
      <c r="G7" s="19" t="str">
        <f>'CSV Import'!B7</f>
        <v>Mgr. Mgr. Ing. Ph.D.</v>
      </c>
      <c r="H7" s="16" t="str">
        <f>MID('CSV Import'!D7,1,1)</f>
        <v>M</v>
      </c>
      <c r="I7" s="16" t="str">
        <f>MID('CSV Import'!D7,2,1)</f>
        <v>O</v>
      </c>
      <c r="J7" s="16">
        <f>IF(MID('CSV Import'!D7,3,2)="6",300,600)</f>
        <v>300</v>
      </c>
      <c r="K7" s="16">
        <f>COUNTA('CSV Import'!G7,'CSV Import'!W7,'CSV Import'!AM7,'CSV Import'!BC7,'CSV Import'!BS7)</f>
        <v>2</v>
      </c>
      <c r="L7" s="20" t="str">
        <f>'CSV Import'!G7</f>
        <v>Macháň</v>
      </c>
      <c r="M7" s="20" t="str">
        <f>'CSV Import'!H7</f>
        <v>Václav</v>
      </c>
      <c r="N7" s="16" t="str">
        <f>'CSV Import'!K7</f>
        <v>rent</v>
      </c>
      <c r="O7" s="16">
        <f>IF('CSV Import'!K7="rent",100,0)</f>
        <v>100</v>
      </c>
      <c r="P7" s="16">
        <f>IF(OR('CSV Import'!L7="",'CSV Import'!L7="none"),0,390)</f>
        <v>0</v>
      </c>
      <c r="Q7" s="16">
        <f>IF('CSV Import'!M7&gt;0,25,0)</f>
        <v>0</v>
      </c>
      <c r="R7" s="16">
        <f>IF('CSV Import'!N7&gt;0,65,0)</f>
        <v>0</v>
      </c>
      <c r="S7" s="16">
        <f>IF('CSV Import'!O7&gt;0,80,0)</f>
        <v>0</v>
      </c>
      <c r="T7" s="16">
        <f>IF('CSV Import'!P7&gt;0,60,0)</f>
        <v>0</v>
      </c>
      <c r="U7" s="16">
        <f>IF('CSV Import'!Q7&gt;0,25,0)</f>
        <v>0</v>
      </c>
      <c r="V7" s="16">
        <f>IF('CSV Import'!R7&gt;0,65,0)</f>
        <v>0</v>
      </c>
      <c r="W7" s="16">
        <f>IF('CSV Import'!S7&gt;0,80,0)</f>
        <v>80</v>
      </c>
      <c r="X7" s="16">
        <f>IF('CSV Import'!T7&gt;0,60,0)</f>
        <v>0</v>
      </c>
      <c r="Y7" s="20" t="str">
        <f>'CSV Import'!U7</f>
        <v>Mírová 1443, Rychnov nad Kněžnou, 516 01</v>
      </c>
      <c r="Z7" s="20" t="str">
        <f>'CSV Import'!W7</f>
        <v>Bůžek</v>
      </c>
      <c r="AA7" s="20" t="str">
        <f>'CSV Import'!X7</f>
        <v>Jan</v>
      </c>
      <c r="AB7" s="16">
        <f>'CSV Import'!AA7</f>
        <v>9502</v>
      </c>
      <c r="AC7" s="16">
        <f>IF('CSV Import'!AA7="rent",100,0)</f>
        <v>0</v>
      </c>
      <c r="AD7" s="16">
        <f>IF(OR('CSV Import'!AB7="",'CSV Import'!AB7="none"),0,390)</f>
        <v>0</v>
      </c>
      <c r="AE7" s="16">
        <f>IF('CSV Import'!AC7&gt;0,25,0)</f>
        <v>0</v>
      </c>
      <c r="AF7" s="16">
        <f>IF('CSV Import'!AD7&gt;0,65,0)</f>
        <v>0</v>
      </c>
      <c r="AG7" s="16">
        <f>IF('CSV Import'!AE7&gt;0,80,0)</f>
        <v>0</v>
      </c>
      <c r="AH7" s="16">
        <f>IF('CSV Import'!AF7&gt;0,60,0)</f>
        <v>0</v>
      </c>
      <c r="AI7" s="16">
        <f>IF('CSV Import'!AG7&gt;0,25,0)</f>
        <v>0</v>
      </c>
      <c r="AJ7" s="16">
        <f>IF('CSV Import'!AH7&gt;0,65,0)</f>
        <v>0</v>
      </c>
      <c r="AK7" s="16">
        <f>IF('CSV Import'!AI7&gt;0,80,0)</f>
        <v>80</v>
      </c>
      <c r="AL7" s="16">
        <f>IF('CSV Import'!AJ7&gt;0,60,0)</f>
        <v>0</v>
      </c>
      <c r="AM7" s="20" t="str">
        <f>'CSV Import'!AK7</f>
        <v>Tř. E. Beneše 1551, Hradec Kralové, 500 12</v>
      </c>
      <c r="AN7" s="20">
        <f>'CSV Import'!AM7</f>
        <v>0</v>
      </c>
      <c r="AO7" s="20">
        <f>'CSV Import'!AN7</f>
        <v>0</v>
      </c>
      <c r="AP7" s="16">
        <f>'CSV Import'!AQ7</f>
        <v>0</v>
      </c>
      <c r="AQ7" s="16">
        <f>IF('CSV Import'!AQ7="rent",100,0)</f>
        <v>0</v>
      </c>
      <c r="AR7" s="16">
        <f>IF(OR('CSV Import'!AR7="",'CSV Import'!AR7="none"),0,390)</f>
        <v>0</v>
      </c>
      <c r="AS7" s="16">
        <f>IF('CSV Import'!AS7&gt;0,25,0)</f>
        <v>0</v>
      </c>
      <c r="AT7" s="16">
        <f>IF('CSV Import'!AT7&gt;0,65,0)</f>
        <v>0</v>
      </c>
      <c r="AU7" s="16">
        <f>IF('CSV Import'!AU7&gt;0,80,0)</f>
        <v>0</v>
      </c>
      <c r="AV7" s="16">
        <f>IF('CSV Import'!AV7&gt;0,60,0)</f>
        <v>0</v>
      </c>
      <c r="AW7" s="16">
        <f>IF('CSV Import'!AW7&gt;0,25,0)</f>
        <v>0</v>
      </c>
      <c r="AX7" s="16">
        <f>IF('CSV Import'!AX7&gt;0,65,0)</f>
        <v>0</v>
      </c>
      <c r="AY7" s="16">
        <f>IF('CSV Import'!AY7&gt;0,80,0)</f>
        <v>0</v>
      </c>
      <c r="AZ7" s="16">
        <f>IF('CSV Import'!AZ7&gt;0,60,0)</f>
        <v>0</v>
      </c>
      <c r="BA7" s="20">
        <f>'CSV Import'!BA7</f>
        <v>0</v>
      </c>
      <c r="BB7" s="20">
        <f>'CSV Import'!BC7</f>
        <v>0</v>
      </c>
      <c r="BC7" s="20">
        <f>'CSV Import'!BD7</f>
        <v>0</v>
      </c>
      <c r="BD7" s="16">
        <f>'CSV Import'!BG7</f>
        <v>0</v>
      </c>
      <c r="BE7" s="16">
        <f>IF('CSV Import'!BG7="rent",100,0)</f>
        <v>0</v>
      </c>
      <c r="BF7" s="16">
        <f>IF(OR('CSV Import'!BH7="",'CSV Import'!BH7="none"),0,390)</f>
        <v>0</v>
      </c>
      <c r="BG7" s="16">
        <f>IF('CSV Import'!BI7&gt;0,25,0)</f>
        <v>0</v>
      </c>
      <c r="BH7" s="16">
        <f>IF('CSV Import'!BJ7&gt;0,65,0)</f>
        <v>0</v>
      </c>
      <c r="BI7" s="16">
        <f>IF('CSV Import'!BK7&gt;0,80,0)</f>
        <v>0</v>
      </c>
      <c r="BJ7" s="16">
        <f>IF('CSV Import'!BL7&gt;0,60,0)</f>
        <v>0</v>
      </c>
      <c r="BK7" s="16">
        <f>IF('CSV Import'!BM7&gt;0,25,0)</f>
        <v>0</v>
      </c>
      <c r="BL7" s="16">
        <f>IF('CSV Import'!BN7&gt;0,65,0)</f>
        <v>0</v>
      </c>
      <c r="BM7" s="16">
        <f>IF('CSV Import'!BO7&gt;0,80,0)</f>
        <v>0</v>
      </c>
      <c r="BN7" s="16">
        <f>IF('CSV Import'!BP7&gt;0,60,0)</f>
        <v>0</v>
      </c>
      <c r="BO7" s="20">
        <f>'CSV Import'!BQ7</f>
        <v>0</v>
      </c>
      <c r="BP7" s="20">
        <f>'CSV Import'!BS10</f>
        <v>0</v>
      </c>
      <c r="BQ7" s="20">
        <f>'CSV Import'!BT7</f>
        <v>0</v>
      </c>
      <c r="BR7" s="16">
        <f>'CSV Import'!BW7</f>
        <v>0</v>
      </c>
      <c r="BS7" s="16">
        <f>IF('CSV Import'!BW7="rent",100,0)</f>
        <v>0</v>
      </c>
      <c r="BT7" s="16">
        <f>IF(OR('CSV Import'!BX7="",'CSV Import'!BX7="none"),0,390)</f>
        <v>0</v>
      </c>
      <c r="BU7" s="16">
        <f>IF('CSV Import'!BY7&gt;0,25,0)</f>
        <v>0</v>
      </c>
      <c r="BV7" s="16">
        <f>IF('CSV Import'!BZ7&gt;0,65,0)</f>
        <v>0</v>
      </c>
      <c r="BW7" s="16">
        <f>IF('CSV Import'!CA7&gt;0,80,0)</f>
        <v>0</v>
      </c>
      <c r="BX7" s="16">
        <f>IF('CSV Import'!CB7&gt;0,60,0)</f>
        <v>0</v>
      </c>
      <c r="BY7" s="16">
        <f>IF('CSV Import'!CC7&gt;0,25,0)</f>
        <v>0</v>
      </c>
      <c r="BZ7" s="16">
        <f>IF('CSV Import'!CD7&gt;0,65,0)</f>
        <v>0</v>
      </c>
      <c r="CA7" s="16">
        <f>IF('CSV Import'!CE7&gt;0,80,0)</f>
        <v>0</v>
      </c>
      <c r="CB7" s="16">
        <f>IF('CSV Import'!CF7&gt;0,60,0)</f>
        <v>0</v>
      </c>
      <c r="CC7" s="37">
        <f>'CSV Import'!CG7</f>
        <v>0</v>
      </c>
    </row>
    <row r="8" spans="1:81" x14ac:dyDescent="0.25">
      <c r="A8" s="36">
        <f>'CSV Import'!A8</f>
        <v>107</v>
      </c>
      <c r="B8" s="16">
        <f t="shared" si="1"/>
        <v>1200</v>
      </c>
      <c r="C8" s="53">
        <v>1200</v>
      </c>
      <c r="D8" s="18">
        <f t="shared" si="2"/>
        <v>0</v>
      </c>
      <c r="E8" s="16" t="str">
        <f>'CSV Import'!CI8</f>
        <v>paid</v>
      </c>
      <c r="F8" s="20">
        <f>'CSV Import'!E8</f>
        <v>0</v>
      </c>
      <c r="G8" s="19" t="str">
        <f>'CSV Import'!B8</f>
        <v>Cookies &amp; Pancakes</v>
      </c>
      <c r="H8" s="16" t="str">
        <f>MID('CSV Import'!D8,1,1)</f>
        <v>X</v>
      </c>
      <c r="I8" s="16" t="str">
        <f>MID('CSV Import'!D8,2,1)</f>
        <v>O</v>
      </c>
      <c r="J8" s="16">
        <f>IF(MID('CSV Import'!D8,3,2)="6",300,600)</f>
        <v>600</v>
      </c>
      <c r="K8" s="16">
        <f>COUNTA('CSV Import'!G8,'CSV Import'!W8,'CSV Import'!AM8,'CSV Import'!BC8,'CSV Import'!BS8)</f>
        <v>2</v>
      </c>
      <c r="L8" s="20" t="str">
        <f>'CSV Import'!G8</f>
        <v>Pecoldová</v>
      </c>
      <c r="M8" s="20" t="str">
        <f>'CSV Import'!H8</f>
        <v>Pavlína</v>
      </c>
      <c r="N8" s="16">
        <f>'CSV Import'!K8</f>
        <v>8631588</v>
      </c>
      <c r="O8" s="16">
        <f>IF('CSV Import'!K8="rent",100,0)</f>
        <v>0</v>
      </c>
      <c r="P8" s="16">
        <f>IF(OR('CSV Import'!L8="",'CSV Import'!L8="none"),0,390)</f>
        <v>0</v>
      </c>
      <c r="Q8" s="16">
        <f>IF('CSV Import'!M8&gt;0,25,0)</f>
        <v>0</v>
      </c>
      <c r="R8" s="16">
        <f>IF('CSV Import'!N8&gt;0,65,0)</f>
        <v>0</v>
      </c>
      <c r="S8" s="16">
        <f>IF('CSV Import'!O8&gt;0,80,0)</f>
        <v>0</v>
      </c>
      <c r="T8" s="16">
        <f>IF('CSV Import'!P8&gt;0,60,0)</f>
        <v>0</v>
      </c>
      <c r="U8" s="16">
        <f>IF('CSV Import'!Q8&gt;0,25,0)</f>
        <v>0</v>
      </c>
      <c r="V8" s="16">
        <f>IF('CSV Import'!R8&gt;0,65,0)</f>
        <v>0</v>
      </c>
      <c r="W8" s="16">
        <f>IF('CSV Import'!S8&gt;0,80,0)</f>
        <v>0</v>
      </c>
      <c r="X8" s="16">
        <f>IF('CSV Import'!T8&gt;0,60,0)</f>
        <v>0</v>
      </c>
      <c r="Y8" s="20" t="str">
        <f>'CSV Import'!U8</f>
        <v>U Panské zahrady 711/1, Praha 5</v>
      </c>
      <c r="Z8" s="20" t="str">
        <f>'CSV Import'!W8</f>
        <v>Dvořáček</v>
      </c>
      <c r="AA8" s="20" t="str">
        <f>'CSV Import'!X8</f>
        <v>Dan</v>
      </c>
      <c r="AB8" s="16">
        <f>'CSV Import'!AA8</f>
        <v>8629750</v>
      </c>
      <c r="AC8" s="16">
        <f>IF('CSV Import'!AA8="rent",100,0)</f>
        <v>0</v>
      </c>
      <c r="AD8" s="16">
        <f>IF(OR('CSV Import'!AB8="",'CSV Import'!AB8="none"),0,390)</f>
        <v>0</v>
      </c>
      <c r="AE8" s="16">
        <f>IF('CSV Import'!AC8&gt;0,25,0)</f>
        <v>0</v>
      </c>
      <c r="AF8" s="16">
        <f>IF('CSV Import'!AD8&gt;0,65,0)</f>
        <v>0</v>
      </c>
      <c r="AG8" s="16">
        <f>IF('CSV Import'!AE8&gt;0,80,0)</f>
        <v>0</v>
      </c>
      <c r="AH8" s="16">
        <f>IF('CSV Import'!AF8&gt;0,60,0)</f>
        <v>0</v>
      </c>
      <c r="AI8" s="16">
        <f>IF('CSV Import'!AG8&gt;0,25,0)</f>
        <v>0</v>
      </c>
      <c r="AJ8" s="16">
        <f>IF('CSV Import'!AH8&gt;0,65,0)</f>
        <v>0</v>
      </c>
      <c r="AK8" s="16">
        <f>IF('CSV Import'!AI8&gt;0,80,0)</f>
        <v>0</v>
      </c>
      <c r="AL8" s="16">
        <f>IF('CSV Import'!AJ8&gt;0,60,0)</f>
        <v>0</v>
      </c>
      <c r="AM8" s="20" t="str">
        <f>'CSV Import'!AK8</f>
        <v>U Panské zahrady 711/1, Praha 5</v>
      </c>
      <c r="AN8" s="20">
        <f>'CSV Import'!AM8</f>
        <v>0</v>
      </c>
      <c r="AO8" s="20">
        <f>'CSV Import'!AN8</f>
        <v>0</v>
      </c>
      <c r="AP8" s="16">
        <f>'CSV Import'!AQ8</f>
        <v>0</v>
      </c>
      <c r="AQ8" s="16">
        <f>IF('CSV Import'!AQ8="rent",100,0)</f>
        <v>0</v>
      </c>
      <c r="AR8" s="16">
        <f>IF(OR('CSV Import'!AR8="",'CSV Import'!AR8="none"),0,390)</f>
        <v>0</v>
      </c>
      <c r="AS8" s="16">
        <f>IF('CSV Import'!AS8&gt;0,25,0)</f>
        <v>0</v>
      </c>
      <c r="AT8" s="16">
        <f>IF('CSV Import'!AT8&gt;0,65,0)</f>
        <v>0</v>
      </c>
      <c r="AU8" s="16">
        <f>IF('CSV Import'!AU8&gt;0,80,0)</f>
        <v>0</v>
      </c>
      <c r="AV8" s="16">
        <f>IF('CSV Import'!AV8&gt;0,60,0)</f>
        <v>0</v>
      </c>
      <c r="AW8" s="16">
        <f>IF('CSV Import'!AW8&gt;0,25,0)</f>
        <v>0</v>
      </c>
      <c r="AX8" s="16">
        <f>IF('CSV Import'!AX8&gt;0,65,0)</f>
        <v>0</v>
      </c>
      <c r="AY8" s="16">
        <f>IF('CSV Import'!AY8&gt;0,80,0)</f>
        <v>0</v>
      </c>
      <c r="AZ8" s="16">
        <f>IF('CSV Import'!AZ8&gt;0,60,0)</f>
        <v>0</v>
      </c>
      <c r="BA8" s="20">
        <f>'CSV Import'!BA8</f>
        <v>0</v>
      </c>
      <c r="BB8" s="20">
        <f>'CSV Import'!BC8</f>
        <v>0</v>
      </c>
      <c r="BC8" s="20">
        <f>'CSV Import'!BD8</f>
        <v>0</v>
      </c>
      <c r="BD8" s="16">
        <f>'CSV Import'!BG8</f>
        <v>0</v>
      </c>
      <c r="BE8" s="16">
        <f>IF('CSV Import'!BG8="rent",100,0)</f>
        <v>0</v>
      </c>
      <c r="BF8" s="16">
        <f>IF(OR('CSV Import'!BH8="",'CSV Import'!BH8="none"),0,390)</f>
        <v>0</v>
      </c>
      <c r="BG8" s="16">
        <f>IF('CSV Import'!BI8&gt;0,25,0)</f>
        <v>0</v>
      </c>
      <c r="BH8" s="16">
        <f>IF('CSV Import'!BJ8&gt;0,65,0)</f>
        <v>0</v>
      </c>
      <c r="BI8" s="16">
        <f>IF('CSV Import'!BK8&gt;0,80,0)</f>
        <v>0</v>
      </c>
      <c r="BJ8" s="16">
        <f>IF('CSV Import'!BL8&gt;0,60,0)</f>
        <v>0</v>
      </c>
      <c r="BK8" s="16">
        <f>IF('CSV Import'!BM8&gt;0,25,0)</f>
        <v>0</v>
      </c>
      <c r="BL8" s="16">
        <f>IF('CSV Import'!BN8&gt;0,65,0)</f>
        <v>0</v>
      </c>
      <c r="BM8" s="16">
        <f>IF('CSV Import'!BO8&gt;0,80,0)</f>
        <v>0</v>
      </c>
      <c r="BN8" s="16">
        <f>IF('CSV Import'!BP8&gt;0,60,0)</f>
        <v>0</v>
      </c>
      <c r="BO8" s="20">
        <f>'CSV Import'!BQ8</f>
        <v>0</v>
      </c>
      <c r="BP8" s="20">
        <f>'CSV Import'!BS11</f>
        <v>0</v>
      </c>
      <c r="BQ8" s="20">
        <f>'CSV Import'!BT8</f>
        <v>0</v>
      </c>
      <c r="BR8" s="16">
        <f>'CSV Import'!BW8</f>
        <v>0</v>
      </c>
      <c r="BS8" s="16">
        <f>IF('CSV Import'!BW8="rent",100,0)</f>
        <v>0</v>
      </c>
      <c r="BT8" s="16">
        <f>IF(OR('CSV Import'!BX8="",'CSV Import'!BX8="none"),0,390)</f>
        <v>0</v>
      </c>
      <c r="BU8" s="16">
        <f>IF('CSV Import'!BY8&gt;0,25,0)</f>
        <v>0</v>
      </c>
      <c r="BV8" s="16">
        <f>IF('CSV Import'!BZ8&gt;0,65,0)</f>
        <v>0</v>
      </c>
      <c r="BW8" s="16">
        <f>IF('CSV Import'!CA8&gt;0,80,0)</f>
        <v>0</v>
      </c>
      <c r="BX8" s="16">
        <f>IF('CSV Import'!CB8&gt;0,60,0)</f>
        <v>0</v>
      </c>
      <c r="BY8" s="16">
        <f>IF('CSV Import'!CC8&gt;0,25,0)</f>
        <v>0</v>
      </c>
      <c r="BZ8" s="16">
        <f>IF('CSV Import'!CD8&gt;0,65,0)</f>
        <v>0</v>
      </c>
      <c r="CA8" s="16">
        <f>IF('CSV Import'!CE8&gt;0,80,0)</f>
        <v>0</v>
      </c>
      <c r="CB8" s="16">
        <f>IF('CSV Import'!CF8&gt;0,60,0)</f>
        <v>0</v>
      </c>
      <c r="CC8" s="37">
        <f>'CSV Import'!CG8</f>
        <v>0</v>
      </c>
    </row>
    <row r="9" spans="1:81" x14ac:dyDescent="0.25">
      <c r="A9" s="36">
        <f>'CSV Import'!A9</f>
        <v>108</v>
      </c>
      <c r="B9" s="16">
        <f t="shared" si="1"/>
        <v>1445</v>
      </c>
      <c r="C9" s="53">
        <v>1445</v>
      </c>
      <c r="D9" s="18">
        <f t="shared" si="2"/>
        <v>0</v>
      </c>
      <c r="E9" s="16" t="str">
        <f>'CSV Import'!CI9</f>
        <v>paid</v>
      </c>
      <c r="F9" s="20">
        <f>'CSV Import'!E9</f>
        <v>0</v>
      </c>
      <c r="G9" s="19" t="str">
        <f>'CSV Import'!B9</f>
        <v>Bez mimiňáků</v>
      </c>
      <c r="H9" s="16" t="str">
        <f>MID('CSV Import'!D9,1,1)</f>
        <v>X</v>
      </c>
      <c r="I9" s="16" t="str">
        <f>MID('CSV Import'!D9,2,1)</f>
        <v>O</v>
      </c>
      <c r="J9" s="16">
        <f>IF(MID('CSV Import'!D9,3,2)="6",300,600)</f>
        <v>600</v>
      </c>
      <c r="K9" s="16">
        <f>COUNTA('CSV Import'!G9,'CSV Import'!W9,'CSV Import'!AM9,'CSV Import'!BC9,'CSV Import'!BS9)</f>
        <v>2</v>
      </c>
      <c r="L9" s="20" t="str">
        <f>'CSV Import'!G9</f>
        <v>Balcarová</v>
      </c>
      <c r="M9" s="20" t="str">
        <f>'CSV Import'!H9</f>
        <v>Jana</v>
      </c>
      <c r="N9" s="16">
        <f>'CSV Import'!K9</f>
        <v>7260024</v>
      </c>
      <c r="O9" s="16">
        <f>IF('CSV Import'!K9="rent",100,0)</f>
        <v>0</v>
      </c>
      <c r="P9" s="16">
        <f>IF(OR('CSV Import'!L9="",'CSV Import'!L9="none"),0,390)</f>
        <v>0</v>
      </c>
      <c r="Q9" s="16">
        <f>IF('CSV Import'!M9&gt;0,25,0)</f>
        <v>25</v>
      </c>
      <c r="R9" s="16">
        <f>IF('CSV Import'!N9&gt;0,65,0)</f>
        <v>0</v>
      </c>
      <c r="S9" s="16">
        <f>IF('CSV Import'!O9&gt;0,80,0)</f>
        <v>80</v>
      </c>
      <c r="T9" s="16">
        <f>IF('CSV Import'!P9&gt;0,60,0)</f>
        <v>60</v>
      </c>
      <c r="U9" s="16">
        <f>IF('CSV Import'!Q9&gt;0,25,0)</f>
        <v>0</v>
      </c>
      <c r="V9" s="16">
        <f>IF('CSV Import'!R9&gt;0,65,0)</f>
        <v>0</v>
      </c>
      <c r="W9" s="16">
        <f>IF('CSV Import'!S9&gt;0,80,0)</f>
        <v>0</v>
      </c>
      <c r="X9" s="16">
        <f>IF('CSV Import'!T9&gt;0,60,0)</f>
        <v>0</v>
      </c>
      <c r="Y9" s="20" t="str">
        <f>'CSV Import'!U9</f>
        <v>Okružní 1050/26, 500 03 Hradec Králové</v>
      </c>
      <c r="Z9" s="20" t="str">
        <f>'CSV Import'!W9</f>
        <v>Balcar</v>
      </c>
      <c r="AA9" s="20" t="str">
        <f>'CSV Import'!X9</f>
        <v>Aleš</v>
      </c>
      <c r="AB9" s="16">
        <f>'CSV Import'!AA9</f>
        <v>995886</v>
      </c>
      <c r="AC9" s="16">
        <f>IF('CSV Import'!AA9="rent",100,0)</f>
        <v>0</v>
      </c>
      <c r="AD9" s="16">
        <f>IF(OR('CSV Import'!AB9="",'CSV Import'!AB9="none"),0,390)</f>
        <v>0</v>
      </c>
      <c r="AE9" s="16">
        <f>IF('CSV Import'!AC9&gt;0,25,0)</f>
        <v>0</v>
      </c>
      <c r="AF9" s="16">
        <f>IF('CSV Import'!AD9&gt;0,65,0)</f>
        <v>0</v>
      </c>
      <c r="AG9" s="16">
        <f>IF('CSV Import'!AE9&gt;0,80,0)</f>
        <v>80</v>
      </c>
      <c r="AH9" s="16">
        <f>IF('CSV Import'!AF9&gt;0,60,0)</f>
        <v>0</v>
      </c>
      <c r="AI9" s="16">
        <f>IF('CSV Import'!AG9&gt;0,25,0)</f>
        <v>0</v>
      </c>
      <c r="AJ9" s="16">
        <f>IF('CSV Import'!AH9&gt;0,65,0)</f>
        <v>0</v>
      </c>
      <c r="AK9" s="16">
        <f>IF('CSV Import'!AI9&gt;0,80,0)</f>
        <v>0</v>
      </c>
      <c r="AL9" s="16">
        <f>IF('CSV Import'!AJ9&gt;0,60,0)</f>
        <v>0</v>
      </c>
      <c r="AM9" s="20" t="str">
        <f>'CSV Import'!AK9</f>
        <v>Okružní 1050/26, 500 03 Hradec Králové</v>
      </c>
      <c r="AN9" s="20">
        <f>'CSV Import'!AM9</f>
        <v>0</v>
      </c>
      <c r="AO9" s="20">
        <f>'CSV Import'!AN9</f>
        <v>0</v>
      </c>
      <c r="AP9" s="16">
        <f>'CSV Import'!AQ9</f>
        <v>0</v>
      </c>
      <c r="AQ9" s="16">
        <f>IF('CSV Import'!AQ9="rent",100,0)</f>
        <v>0</v>
      </c>
      <c r="AR9" s="16">
        <f>IF(OR('CSV Import'!AR9="",'CSV Import'!AR9="none"),0,390)</f>
        <v>0</v>
      </c>
      <c r="AS9" s="16">
        <f>IF('CSV Import'!AS9&gt;0,25,0)</f>
        <v>0</v>
      </c>
      <c r="AT9" s="16">
        <f>IF('CSV Import'!AT9&gt;0,65,0)</f>
        <v>0</v>
      </c>
      <c r="AU9" s="16">
        <f>IF('CSV Import'!AU9&gt;0,80,0)</f>
        <v>0</v>
      </c>
      <c r="AV9" s="16">
        <f>IF('CSV Import'!AV9&gt;0,60,0)</f>
        <v>0</v>
      </c>
      <c r="AW9" s="16">
        <f>IF('CSV Import'!AW9&gt;0,25,0)</f>
        <v>0</v>
      </c>
      <c r="AX9" s="16">
        <f>IF('CSV Import'!AX9&gt;0,65,0)</f>
        <v>0</v>
      </c>
      <c r="AY9" s="16">
        <f>IF('CSV Import'!AY9&gt;0,80,0)</f>
        <v>0</v>
      </c>
      <c r="AZ9" s="16">
        <f>IF('CSV Import'!AZ9&gt;0,60,0)</f>
        <v>0</v>
      </c>
      <c r="BA9" s="20">
        <f>'CSV Import'!BA9</f>
        <v>0</v>
      </c>
      <c r="BB9" s="20">
        <f>'CSV Import'!BC9</f>
        <v>0</v>
      </c>
      <c r="BC9" s="20">
        <f>'CSV Import'!BD9</f>
        <v>0</v>
      </c>
      <c r="BD9" s="16">
        <f>'CSV Import'!BG9</f>
        <v>0</v>
      </c>
      <c r="BE9" s="16">
        <f>IF('CSV Import'!BG9="rent",100,0)</f>
        <v>0</v>
      </c>
      <c r="BF9" s="16">
        <f>IF(OR('CSV Import'!BH9="",'CSV Import'!BH9="none"),0,390)</f>
        <v>0</v>
      </c>
      <c r="BG9" s="16">
        <f>IF('CSV Import'!BI9&gt;0,25,0)</f>
        <v>0</v>
      </c>
      <c r="BH9" s="16">
        <f>IF('CSV Import'!BJ9&gt;0,65,0)</f>
        <v>0</v>
      </c>
      <c r="BI9" s="16">
        <f>IF('CSV Import'!BK9&gt;0,80,0)</f>
        <v>0</v>
      </c>
      <c r="BJ9" s="16">
        <f>IF('CSV Import'!BL9&gt;0,60,0)</f>
        <v>0</v>
      </c>
      <c r="BK9" s="16">
        <f>IF('CSV Import'!BM9&gt;0,25,0)</f>
        <v>0</v>
      </c>
      <c r="BL9" s="16">
        <f>IF('CSV Import'!BN9&gt;0,65,0)</f>
        <v>0</v>
      </c>
      <c r="BM9" s="16">
        <f>IF('CSV Import'!BO9&gt;0,80,0)</f>
        <v>0</v>
      </c>
      <c r="BN9" s="16">
        <f>IF('CSV Import'!BP9&gt;0,60,0)</f>
        <v>0</v>
      </c>
      <c r="BO9" s="20">
        <f>'CSV Import'!BQ9</f>
        <v>0</v>
      </c>
      <c r="BP9" s="20">
        <f>'CSV Import'!BS12</f>
        <v>0</v>
      </c>
      <c r="BQ9" s="20">
        <f>'CSV Import'!BT9</f>
        <v>0</v>
      </c>
      <c r="BR9" s="16">
        <f>'CSV Import'!BW9</f>
        <v>0</v>
      </c>
      <c r="BS9" s="16">
        <f>IF('CSV Import'!BW9="rent",100,0)</f>
        <v>0</v>
      </c>
      <c r="BT9" s="16">
        <f>IF(OR('CSV Import'!BX9="",'CSV Import'!BX9="none"),0,390)</f>
        <v>0</v>
      </c>
      <c r="BU9" s="16">
        <f>IF('CSV Import'!BY9&gt;0,25,0)</f>
        <v>0</v>
      </c>
      <c r="BV9" s="16">
        <f>IF('CSV Import'!BZ9&gt;0,65,0)</f>
        <v>0</v>
      </c>
      <c r="BW9" s="16">
        <f>IF('CSV Import'!CA9&gt;0,80,0)</f>
        <v>0</v>
      </c>
      <c r="BX9" s="16">
        <f>IF('CSV Import'!CB9&gt;0,60,0)</f>
        <v>0</v>
      </c>
      <c r="BY9" s="16">
        <f>IF('CSV Import'!CC9&gt;0,25,0)</f>
        <v>0</v>
      </c>
      <c r="BZ9" s="16">
        <f>IF('CSV Import'!CD9&gt;0,65,0)</f>
        <v>0</v>
      </c>
      <c r="CA9" s="16">
        <f>IF('CSV Import'!CE9&gt;0,80,0)</f>
        <v>0</v>
      </c>
      <c r="CB9" s="16">
        <f>IF('CSV Import'!CF9&gt;0,60,0)</f>
        <v>0</v>
      </c>
      <c r="CC9" s="37">
        <f>'CSV Import'!CG9</f>
        <v>0</v>
      </c>
    </row>
    <row r="10" spans="1:81" x14ac:dyDescent="0.25">
      <c r="A10" s="36">
        <f>'CSV Import'!A10</f>
        <v>109</v>
      </c>
      <c r="B10" s="16">
        <f t="shared" si="1"/>
        <v>1320</v>
      </c>
      <c r="C10" s="53"/>
      <c r="D10" s="18">
        <f t="shared" si="2"/>
        <v>-1320</v>
      </c>
      <c r="E10" s="16" t="str">
        <f>'CSV Import'!CI10</f>
        <v>registered</v>
      </c>
      <c r="F10" s="20" t="str">
        <f>'CSV Import'!E10</f>
        <v>Jsme z Německa. Program však neposkytuje požadovanou položku Bydliště, když se zaregistruji v Německu</v>
      </c>
      <c r="G10" s="19" t="str">
        <f>'CSV Import'!B10</f>
        <v>Mauersegler Berlin</v>
      </c>
      <c r="H10" s="16" t="str">
        <f>MID('CSV Import'!D10,1,1)</f>
        <v>X</v>
      </c>
      <c r="I10" s="16" t="str">
        <f>MID('CSV Import'!D10,2,1)</f>
        <v>V</v>
      </c>
      <c r="J10" s="16">
        <f>IF(MID('CSV Import'!D10,3,2)="6",300,600)</f>
        <v>600</v>
      </c>
      <c r="K10" s="16">
        <f>COUNTA('CSV Import'!G10,'CSV Import'!W10,'CSV Import'!AM10,'CSV Import'!BC10,'CSV Import'!BS10)</f>
        <v>2</v>
      </c>
      <c r="L10" s="20" t="str">
        <f>'CSV Import'!G10</f>
        <v>Charlet</v>
      </c>
      <c r="M10" s="20" t="str">
        <f>'CSV Import'!H10</f>
        <v>Katrin</v>
      </c>
      <c r="N10" s="16">
        <f>'CSV Import'!K10</f>
        <v>7204581</v>
      </c>
      <c r="O10" s="16">
        <f>IF('CSV Import'!K10="rent",100,0)</f>
        <v>0</v>
      </c>
      <c r="P10" s="16">
        <f>IF(OR('CSV Import'!L10="",'CSV Import'!L10="none"),0,390)</f>
        <v>0</v>
      </c>
      <c r="Q10" s="16">
        <f>IF('CSV Import'!M10&gt;0,25,0)</f>
        <v>0</v>
      </c>
      <c r="R10" s="16">
        <f>IF('CSV Import'!N10&gt;0,65,0)</f>
        <v>0</v>
      </c>
      <c r="S10" s="16">
        <f>IF('CSV Import'!O10&gt;0,80,0)</f>
        <v>0</v>
      </c>
      <c r="T10" s="16">
        <f>IF('CSV Import'!P10&gt;0,60,0)</f>
        <v>60</v>
      </c>
      <c r="U10" s="16">
        <f>IF('CSV Import'!Q10&gt;0,25,0)</f>
        <v>0</v>
      </c>
      <c r="V10" s="16">
        <f>IF('CSV Import'!R10&gt;0,65,0)</f>
        <v>0</v>
      </c>
      <c r="W10" s="16">
        <f>IF('CSV Import'!S10&gt;0,80,0)</f>
        <v>0</v>
      </c>
      <c r="X10" s="16">
        <f>IF('CSV Import'!T10&gt;0,60,0)</f>
        <v>0</v>
      </c>
      <c r="Y10" s="20" t="str">
        <f>'CSV Import'!U10</f>
        <v>Kaulsdorfer Orientierungs- und Laufverein (KOLV) Berlin</v>
      </c>
      <c r="Z10" s="20" t="str">
        <f>'CSV Import'!W10</f>
        <v>Charlet</v>
      </c>
      <c r="AA10" s="20" t="str">
        <f>'CSV Import'!X10</f>
        <v>Norbert</v>
      </c>
      <c r="AB10" s="16">
        <f>'CSV Import'!AA10</f>
        <v>1409461</v>
      </c>
      <c r="AC10" s="16">
        <f>IF('CSV Import'!AA10="rent",100,0)</f>
        <v>0</v>
      </c>
      <c r="AD10" s="16">
        <f>IF(OR('CSV Import'!AB10="",'CSV Import'!AB10="none"),0,390)</f>
        <v>0</v>
      </c>
      <c r="AE10" s="16">
        <f>IF('CSV Import'!AC10&gt;0,25,0)</f>
        <v>0</v>
      </c>
      <c r="AF10" s="16">
        <f>IF('CSV Import'!AD10&gt;0,65,0)</f>
        <v>0</v>
      </c>
      <c r="AG10" s="16">
        <f>IF('CSV Import'!AE10&gt;0,80,0)</f>
        <v>0</v>
      </c>
      <c r="AH10" s="16">
        <f>IF('CSV Import'!AF10&gt;0,60,0)</f>
        <v>60</v>
      </c>
      <c r="AI10" s="16">
        <f>IF('CSV Import'!AG10&gt;0,25,0)</f>
        <v>0</v>
      </c>
      <c r="AJ10" s="16">
        <f>IF('CSV Import'!AH10&gt;0,65,0)</f>
        <v>0</v>
      </c>
      <c r="AK10" s="16">
        <f>IF('CSV Import'!AI10&gt;0,80,0)</f>
        <v>0</v>
      </c>
      <c r="AL10" s="16">
        <f>IF('CSV Import'!AJ10&gt;0,60,0)</f>
        <v>0</v>
      </c>
      <c r="AM10" s="20" t="str">
        <f>'CSV Import'!AK10</f>
        <v>Kaulsdorfer Orientierungs- und Laufverein (KOLV) Berlin</v>
      </c>
      <c r="AN10" s="20">
        <f>'CSV Import'!AM10</f>
        <v>0</v>
      </c>
      <c r="AO10" s="20">
        <f>'CSV Import'!AN10</f>
        <v>0</v>
      </c>
      <c r="AP10" s="16">
        <f>'CSV Import'!AQ10</f>
        <v>0</v>
      </c>
      <c r="AQ10" s="16">
        <f>IF('CSV Import'!AQ10="rent",100,0)</f>
        <v>0</v>
      </c>
      <c r="AR10" s="16">
        <f>IF(OR('CSV Import'!AR10="",'CSV Import'!AR10="none"),0,390)</f>
        <v>0</v>
      </c>
      <c r="AS10" s="16">
        <f>IF('CSV Import'!AS10&gt;0,25,0)</f>
        <v>0</v>
      </c>
      <c r="AT10" s="16">
        <f>IF('CSV Import'!AT10&gt;0,65,0)</f>
        <v>0</v>
      </c>
      <c r="AU10" s="16">
        <f>IF('CSV Import'!AU10&gt;0,80,0)</f>
        <v>0</v>
      </c>
      <c r="AV10" s="16">
        <f>IF('CSV Import'!AV10&gt;0,60,0)</f>
        <v>0</v>
      </c>
      <c r="AW10" s="16">
        <f>IF('CSV Import'!AW10&gt;0,25,0)</f>
        <v>0</v>
      </c>
      <c r="AX10" s="16">
        <f>IF('CSV Import'!AX10&gt;0,65,0)</f>
        <v>0</v>
      </c>
      <c r="AY10" s="16">
        <f>IF('CSV Import'!AY10&gt;0,80,0)</f>
        <v>0</v>
      </c>
      <c r="AZ10" s="16">
        <f>IF('CSV Import'!AZ10&gt;0,60,0)</f>
        <v>0</v>
      </c>
      <c r="BA10" s="20">
        <f>'CSV Import'!BA10</f>
        <v>0</v>
      </c>
      <c r="BB10" s="20">
        <f>'CSV Import'!BC10</f>
        <v>0</v>
      </c>
      <c r="BC10" s="20">
        <f>'CSV Import'!BD10</f>
        <v>0</v>
      </c>
      <c r="BD10" s="16">
        <f>'CSV Import'!BG10</f>
        <v>0</v>
      </c>
      <c r="BE10" s="16">
        <f>IF('CSV Import'!BG10="rent",100,0)</f>
        <v>0</v>
      </c>
      <c r="BF10" s="16">
        <f>IF(OR('CSV Import'!BH10="",'CSV Import'!BH10="none"),0,390)</f>
        <v>0</v>
      </c>
      <c r="BG10" s="16">
        <f>IF('CSV Import'!BI10&gt;0,25,0)</f>
        <v>0</v>
      </c>
      <c r="BH10" s="16">
        <f>IF('CSV Import'!BJ10&gt;0,65,0)</f>
        <v>0</v>
      </c>
      <c r="BI10" s="16">
        <f>IF('CSV Import'!BK10&gt;0,80,0)</f>
        <v>0</v>
      </c>
      <c r="BJ10" s="16">
        <f>IF('CSV Import'!BL10&gt;0,60,0)</f>
        <v>0</v>
      </c>
      <c r="BK10" s="16">
        <f>IF('CSV Import'!BM10&gt;0,25,0)</f>
        <v>0</v>
      </c>
      <c r="BL10" s="16">
        <f>IF('CSV Import'!BN10&gt;0,65,0)</f>
        <v>0</v>
      </c>
      <c r="BM10" s="16">
        <f>IF('CSV Import'!BO10&gt;0,80,0)</f>
        <v>0</v>
      </c>
      <c r="BN10" s="16">
        <f>IF('CSV Import'!BP10&gt;0,60,0)</f>
        <v>0</v>
      </c>
      <c r="BO10" s="20">
        <f>'CSV Import'!BQ10</f>
        <v>0</v>
      </c>
      <c r="BP10" s="20">
        <f>'CSV Import'!BS13</f>
        <v>0</v>
      </c>
      <c r="BQ10" s="20">
        <f>'CSV Import'!BT10</f>
        <v>0</v>
      </c>
      <c r="BR10" s="16">
        <f>'CSV Import'!BW10</f>
        <v>0</v>
      </c>
      <c r="BS10" s="16">
        <f>IF('CSV Import'!BW10="rent",100,0)</f>
        <v>0</v>
      </c>
      <c r="BT10" s="16">
        <f>IF(OR('CSV Import'!BX10="",'CSV Import'!BX10="none"),0,390)</f>
        <v>0</v>
      </c>
      <c r="BU10" s="16">
        <f>IF('CSV Import'!BY10&gt;0,25,0)</f>
        <v>0</v>
      </c>
      <c r="BV10" s="16">
        <f>IF('CSV Import'!BZ10&gt;0,65,0)</f>
        <v>0</v>
      </c>
      <c r="BW10" s="16">
        <f>IF('CSV Import'!CA10&gt;0,80,0)</f>
        <v>0</v>
      </c>
      <c r="BX10" s="16">
        <f>IF('CSV Import'!CB10&gt;0,60,0)</f>
        <v>0</v>
      </c>
      <c r="BY10" s="16">
        <f>IF('CSV Import'!CC10&gt;0,25,0)</f>
        <v>0</v>
      </c>
      <c r="BZ10" s="16">
        <f>IF('CSV Import'!CD10&gt;0,65,0)</f>
        <v>0</v>
      </c>
      <c r="CA10" s="16">
        <f>IF('CSV Import'!CE10&gt;0,80,0)</f>
        <v>0</v>
      </c>
      <c r="CB10" s="16">
        <f>IF('CSV Import'!CF10&gt;0,60,0)</f>
        <v>0</v>
      </c>
      <c r="CC10" s="37">
        <f>'CSV Import'!CG10</f>
        <v>0</v>
      </c>
    </row>
    <row r="11" spans="1:81" x14ac:dyDescent="0.25">
      <c r="A11" s="36">
        <f>'CSV Import'!A11</f>
        <v>110</v>
      </c>
      <c r="B11" s="16">
        <f t="shared" si="1"/>
        <v>1200</v>
      </c>
      <c r="C11" s="53">
        <v>1200</v>
      </c>
      <c r="D11" s="18">
        <f t="shared" si="2"/>
        <v>0</v>
      </c>
      <c r="E11" s="16" t="str">
        <f>'CSV Import'!CI11</f>
        <v>paid</v>
      </c>
      <c r="F11" s="20">
        <f>'CSV Import'!E11</f>
        <v>0</v>
      </c>
      <c r="G11" s="19" t="str">
        <f>'CSV Import'!B11</f>
        <v>Košířské šlapky</v>
      </c>
      <c r="H11" s="16" t="str">
        <f>MID('CSV Import'!D11,1,1)</f>
        <v>X</v>
      </c>
      <c r="I11" s="16" t="str">
        <f>MID('CSV Import'!D11,2,1)</f>
        <v>V</v>
      </c>
      <c r="J11" s="16">
        <f>IF(MID('CSV Import'!D11,3,2)="6",300,600)</f>
        <v>600</v>
      </c>
      <c r="K11" s="16">
        <f>COUNTA('CSV Import'!G11,'CSV Import'!W11,'CSV Import'!AM11,'CSV Import'!BC11,'CSV Import'!BS11)</f>
        <v>2</v>
      </c>
      <c r="L11" s="20" t="str">
        <f>'CSV Import'!G11</f>
        <v>Pavlík</v>
      </c>
      <c r="M11" s="20" t="str">
        <f>'CSV Import'!H11</f>
        <v>Libor</v>
      </c>
      <c r="N11" s="16">
        <f>'CSV Import'!K11</f>
        <v>7210130</v>
      </c>
      <c r="O11" s="16">
        <f>IF('CSV Import'!K11="rent",100,0)</f>
        <v>0</v>
      </c>
      <c r="P11" s="16">
        <f>IF(OR('CSV Import'!L11="",'CSV Import'!L11="none"),0,390)</f>
        <v>0</v>
      </c>
      <c r="Q11" s="16">
        <f>IF('CSV Import'!M11&gt;0,25,0)</f>
        <v>0</v>
      </c>
      <c r="R11" s="16">
        <f>IF('CSV Import'!N11&gt;0,65,0)</f>
        <v>0</v>
      </c>
      <c r="S11" s="16">
        <f>IF('CSV Import'!O11&gt;0,80,0)</f>
        <v>0</v>
      </c>
      <c r="T11" s="16">
        <f>IF('CSV Import'!P11&gt;0,60,0)</f>
        <v>0</v>
      </c>
      <c r="U11" s="16">
        <f>IF('CSV Import'!Q11&gt;0,25,0)</f>
        <v>0</v>
      </c>
      <c r="V11" s="16">
        <f>IF('CSV Import'!R11&gt;0,65,0)</f>
        <v>0</v>
      </c>
      <c r="W11" s="16">
        <f>IF('CSV Import'!S11&gt;0,80,0)</f>
        <v>0</v>
      </c>
      <c r="X11" s="16">
        <f>IF('CSV Import'!T11&gt;0,60,0)</f>
        <v>0</v>
      </c>
      <c r="Y11" s="20" t="str">
        <f>'CSV Import'!U11</f>
        <v>Pod Kavalírkou 304/44, Praha 5</v>
      </c>
      <c r="Z11" s="20" t="str">
        <f>'CSV Import'!W11</f>
        <v>Pavlíková</v>
      </c>
      <c r="AA11" s="20" t="str">
        <f>'CSV Import'!X11</f>
        <v>Klára</v>
      </c>
      <c r="AB11" s="16">
        <f>'CSV Import'!AA11</f>
        <v>7210115</v>
      </c>
      <c r="AC11" s="16">
        <f>IF('CSV Import'!AA11="rent",100,0)</f>
        <v>0</v>
      </c>
      <c r="AD11" s="16">
        <f>IF(OR('CSV Import'!AB11="",'CSV Import'!AB11="none"),0,390)</f>
        <v>0</v>
      </c>
      <c r="AE11" s="16">
        <f>IF('CSV Import'!AC11&gt;0,25,0)</f>
        <v>0</v>
      </c>
      <c r="AF11" s="16">
        <f>IF('CSV Import'!AD11&gt;0,65,0)</f>
        <v>0</v>
      </c>
      <c r="AG11" s="16">
        <f>IF('CSV Import'!AE11&gt;0,80,0)</f>
        <v>0</v>
      </c>
      <c r="AH11" s="16">
        <f>IF('CSV Import'!AF11&gt;0,60,0)</f>
        <v>0</v>
      </c>
      <c r="AI11" s="16">
        <f>IF('CSV Import'!AG11&gt;0,25,0)</f>
        <v>0</v>
      </c>
      <c r="AJ11" s="16">
        <f>IF('CSV Import'!AH11&gt;0,65,0)</f>
        <v>0</v>
      </c>
      <c r="AK11" s="16">
        <f>IF('CSV Import'!AI11&gt;0,80,0)</f>
        <v>0</v>
      </c>
      <c r="AL11" s="16">
        <f>IF('CSV Import'!AJ11&gt;0,60,0)</f>
        <v>0</v>
      </c>
      <c r="AM11" s="20" t="str">
        <f>'CSV Import'!AK11</f>
        <v>Pod Kavalírkou 304/44, Praha 5</v>
      </c>
      <c r="AN11" s="20">
        <f>'CSV Import'!AM11</f>
        <v>0</v>
      </c>
      <c r="AO11" s="20">
        <f>'CSV Import'!AN11</f>
        <v>0</v>
      </c>
      <c r="AP11" s="16">
        <f>'CSV Import'!AQ11</f>
        <v>0</v>
      </c>
      <c r="AQ11" s="16">
        <f>IF('CSV Import'!AQ11="rent",100,0)</f>
        <v>0</v>
      </c>
      <c r="AR11" s="16">
        <f>IF(OR('CSV Import'!AR11="",'CSV Import'!AR11="none"),0,390)</f>
        <v>0</v>
      </c>
      <c r="AS11" s="16">
        <f>IF('CSV Import'!AS11&gt;0,25,0)</f>
        <v>0</v>
      </c>
      <c r="AT11" s="16">
        <f>IF('CSV Import'!AT11&gt;0,65,0)</f>
        <v>0</v>
      </c>
      <c r="AU11" s="16">
        <f>IF('CSV Import'!AU11&gt;0,80,0)</f>
        <v>0</v>
      </c>
      <c r="AV11" s="16">
        <f>IF('CSV Import'!AV11&gt;0,60,0)</f>
        <v>0</v>
      </c>
      <c r="AW11" s="16">
        <f>IF('CSV Import'!AW11&gt;0,25,0)</f>
        <v>0</v>
      </c>
      <c r="AX11" s="16">
        <f>IF('CSV Import'!AX11&gt;0,65,0)</f>
        <v>0</v>
      </c>
      <c r="AY11" s="16">
        <f>IF('CSV Import'!AY11&gt;0,80,0)</f>
        <v>0</v>
      </c>
      <c r="AZ11" s="16">
        <f>IF('CSV Import'!AZ11&gt;0,60,0)</f>
        <v>0</v>
      </c>
      <c r="BA11" s="20">
        <f>'CSV Import'!BA11</f>
        <v>0</v>
      </c>
      <c r="BB11" s="20">
        <f>'CSV Import'!BC11</f>
        <v>0</v>
      </c>
      <c r="BC11" s="20">
        <f>'CSV Import'!BD11</f>
        <v>0</v>
      </c>
      <c r="BD11" s="16">
        <f>'CSV Import'!BG11</f>
        <v>0</v>
      </c>
      <c r="BE11" s="16">
        <f>IF('CSV Import'!BG11="rent",100,0)</f>
        <v>0</v>
      </c>
      <c r="BF11" s="16">
        <f>IF(OR('CSV Import'!BH11="",'CSV Import'!BH11="none"),0,390)</f>
        <v>0</v>
      </c>
      <c r="BG11" s="16">
        <f>IF('CSV Import'!BI11&gt;0,25,0)</f>
        <v>0</v>
      </c>
      <c r="BH11" s="16">
        <f>IF('CSV Import'!BJ11&gt;0,65,0)</f>
        <v>0</v>
      </c>
      <c r="BI11" s="16">
        <f>IF('CSV Import'!BK11&gt;0,80,0)</f>
        <v>0</v>
      </c>
      <c r="BJ11" s="16">
        <f>IF('CSV Import'!BL11&gt;0,60,0)</f>
        <v>0</v>
      </c>
      <c r="BK11" s="16">
        <f>IF('CSV Import'!BM11&gt;0,25,0)</f>
        <v>0</v>
      </c>
      <c r="BL11" s="16">
        <f>IF('CSV Import'!BN11&gt;0,65,0)</f>
        <v>0</v>
      </c>
      <c r="BM11" s="16">
        <f>IF('CSV Import'!BO11&gt;0,80,0)</f>
        <v>0</v>
      </c>
      <c r="BN11" s="16">
        <f>IF('CSV Import'!BP11&gt;0,60,0)</f>
        <v>0</v>
      </c>
      <c r="BO11" s="20">
        <f>'CSV Import'!BQ11</f>
        <v>0</v>
      </c>
      <c r="BP11" s="20">
        <f>'CSV Import'!BS14</f>
        <v>0</v>
      </c>
      <c r="BQ11" s="20">
        <f>'CSV Import'!BT11</f>
        <v>0</v>
      </c>
      <c r="BR11" s="16">
        <f>'CSV Import'!BW11</f>
        <v>0</v>
      </c>
      <c r="BS11" s="16">
        <f>IF('CSV Import'!BW11="rent",100,0)</f>
        <v>0</v>
      </c>
      <c r="BT11" s="16">
        <f>IF(OR('CSV Import'!BX11="",'CSV Import'!BX11="none"),0,390)</f>
        <v>0</v>
      </c>
      <c r="BU11" s="16">
        <f>IF('CSV Import'!BY11&gt;0,25,0)</f>
        <v>0</v>
      </c>
      <c r="BV11" s="16">
        <f>IF('CSV Import'!BZ11&gt;0,65,0)</f>
        <v>0</v>
      </c>
      <c r="BW11" s="16">
        <f>IF('CSV Import'!CA11&gt;0,80,0)</f>
        <v>0</v>
      </c>
      <c r="BX11" s="16">
        <f>IF('CSV Import'!CB11&gt;0,60,0)</f>
        <v>0</v>
      </c>
      <c r="BY11" s="16">
        <f>IF('CSV Import'!CC11&gt;0,25,0)</f>
        <v>0</v>
      </c>
      <c r="BZ11" s="16">
        <f>IF('CSV Import'!CD11&gt;0,65,0)</f>
        <v>0</v>
      </c>
      <c r="CA11" s="16">
        <f>IF('CSV Import'!CE11&gt;0,80,0)</f>
        <v>0</v>
      </c>
      <c r="CB11" s="16">
        <f>IF('CSV Import'!CF11&gt;0,60,0)</f>
        <v>0</v>
      </c>
      <c r="CC11" s="37">
        <f>'CSV Import'!CG11</f>
        <v>0</v>
      </c>
    </row>
    <row r="12" spans="1:81" s="25" customFormat="1" ht="15" customHeight="1" x14ac:dyDescent="0.25">
      <c r="A12" s="38">
        <f>'CSV Import'!A12</f>
        <v>111</v>
      </c>
      <c r="B12" s="17">
        <f t="shared" si="1"/>
        <v>1430</v>
      </c>
      <c r="C12" s="54">
        <v>1430</v>
      </c>
      <c r="D12" s="21">
        <f t="shared" si="2"/>
        <v>0</v>
      </c>
      <c r="E12" s="17" t="str">
        <f>'CSV Import'!CI12</f>
        <v>paid</v>
      </c>
      <c r="F12" s="24">
        <f>'CSV Import'!E12</f>
        <v>0</v>
      </c>
      <c r="G12" s="22" t="str">
        <f>'CSV Import'!B12</f>
        <v>SK Babice</v>
      </c>
      <c r="H12" s="17" t="str">
        <f>MID('CSV Import'!D12,1,1)</f>
        <v>M</v>
      </c>
      <c r="I12" s="17" t="str">
        <f>MID('CSV Import'!D12,2,1)</f>
        <v>O</v>
      </c>
      <c r="J12" s="17">
        <f>IF(MID('CSV Import'!D12,3,2)="6",300,600)</f>
        <v>600</v>
      </c>
      <c r="K12" s="17">
        <f>COUNTA('CSV Import'!G12,'CSV Import'!W12,'CSV Import'!AM12,'CSV Import'!BC12,'CSV Import'!BS12)</f>
        <v>2</v>
      </c>
      <c r="L12" s="23" t="str">
        <f>'CSV Import'!G12</f>
        <v>Havlíček</v>
      </c>
      <c r="M12" s="23" t="str">
        <f>'CSV Import'!H12</f>
        <v>Jan</v>
      </c>
      <c r="N12" s="17">
        <f>'CSV Import'!K12</f>
        <v>8667980</v>
      </c>
      <c r="O12" s="17">
        <f>IF('CSV Import'!K12="rent",100,0)</f>
        <v>0</v>
      </c>
      <c r="P12" s="16">
        <f>IF(OR('CSV Import'!L12="",'CSV Import'!L12="none"),0,390)</f>
        <v>0</v>
      </c>
      <c r="Q12" s="17">
        <f>IF('CSV Import'!M12&gt;0,25,0)</f>
        <v>0</v>
      </c>
      <c r="R12" s="17">
        <f>IF('CSV Import'!N12&gt;0,65,0)</f>
        <v>0</v>
      </c>
      <c r="S12" s="17">
        <f>IF('CSV Import'!O12&gt;0,80,0)</f>
        <v>0</v>
      </c>
      <c r="T12" s="17">
        <f>IF('CSV Import'!P12&gt;0,60,0)</f>
        <v>0</v>
      </c>
      <c r="U12" s="17">
        <f>IF('CSV Import'!Q12&gt;0,25,0)</f>
        <v>0</v>
      </c>
      <c r="V12" s="17">
        <f>IF('CSV Import'!R12&gt;0,65,0)</f>
        <v>65</v>
      </c>
      <c r="W12" s="17">
        <f>IF('CSV Import'!S12&gt;0,80,0)</f>
        <v>0</v>
      </c>
      <c r="X12" s="17">
        <f>IF('CSV Import'!T12&gt;0,60,0)</f>
        <v>0</v>
      </c>
      <c r="Y12" s="23" t="str">
        <f>'CSV Import'!U12</f>
        <v>Na Kopci 0128, 251 62 Svojetice</v>
      </c>
      <c r="Z12" s="23" t="str">
        <f>'CSV Import'!W12</f>
        <v>Bartas</v>
      </c>
      <c r="AA12" s="23" t="str">
        <f>'CSV Import'!X12</f>
        <v>Jan</v>
      </c>
      <c r="AB12" s="17" t="str">
        <f>'CSV Import'!AA12</f>
        <v>rent</v>
      </c>
      <c r="AC12" s="17">
        <f>IF('CSV Import'!AA12="rent",100,0)</f>
        <v>100</v>
      </c>
      <c r="AD12" s="17">
        <f>IF(OR('CSV Import'!AB12="",'CSV Import'!AB12="none"),0,390)</f>
        <v>0</v>
      </c>
      <c r="AE12" s="17">
        <f>IF('CSV Import'!AC12&gt;0,25,0)</f>
        <v>0</v>
      </c>
      <c r="AF12" s="17">
        <f>IF('CSV Import'!AD12&gt;0,65,0)</f>
        <v>0</v>
      </c>
      <c r="AG12" s="17">
        <f>IF('CSV Import'!AE12&gt;0,80,0)</f>
        <v>0</v>
      </c>
      <c r="AH12" s="17">
        <f>IF('CSV Import'!AF12&gt;0,60,0)</f>
        <v>0</v>
      </c>
      <c r="AI12" s="17">
        <f>IF('CSV Import'!AG12&gt;0,25,0)</f>
        <v>0</v>
      </c>
      <c r="AJ12" s="17">
        <f>IF('CSV Import'!AH12&gt;0,65,0)</f>
        <v>65</v>
      </c>
      <c r="AK12" s="17">
        <f>IF('CSV Import'!AI12&gt;0,80,0)</f>
        <v>0</v>
      </c>
      <c r="AL12" s="17">
        <f>IF('CSV Import'!AJ12&gt;0,60,0)</f>
        <v>0</v>
      </c>
      <c r="AM12" s="23" t="str">
        <f>'CSV Import'!AK12</f>
        <v>Mladenovova 3234, 143 00 Praha 4</v>
      </c>
      <c r="AN12" s="23">
        <f>'CSV Import'!AM12</f>
        <v>0</v>
      </c>
      <c r="AO12" s="23">
        <f>'CSV Import'!AN12</f>
        <v>0</v>
      </c>
      <c r="AP12" s="17">
        <f>'CSV Import'!AQ12</f>
        <v>0</v>
      </c>
      <c r="AQ12" s="17">
        <f>IF('CSV Import'!AQ12="rent",100,0)</f>
        <v>0</v>
      </c>
      <c r="AR12" s="17">
        <f>IF(OR('CSV Import'!AR12="",'CSV Import'!AR12="none"),0,390)</f>
        <v>0</v>
      </c>
      <c r="AS12" s="17">
        <f>IF('CSV Import'!AS12&gt;0,25,0)</f>
        <v>0</v>
      </c>
      <c r="AT12" s="17">
        <f>IF('CSV Import'!AT12&gt;0,65,0)</f>
        <v>0</v>
      </c>
      <c r="AU12" s="17">
        <f>IF('CSV Import'!AU12&gt;0,80,0)</f>
        <v>0</v>
      </c>
      <c r="AV12" s="17">
        <f>IF('CSV Import'!AV12&gt;0,60,0)</f>
        <v>0</v>
      </c>
      <c r="AW12" s="17">
        <f>IF('CSV Import'!AW12&gt;0,25,0)</f>
        <v>0</v>
      </c>
      <c r="AX12" s="17">
        <f>IF('CSV Import'!AX12&gt;0,65,0)</f>
        <v>0</v>
      </c>
      <c r="AY12" s="17">
        <f>IF('CSV Import'!AY12&gt;0,80,0)</f>
        <v>0</v>
      </c>
      <c r="AZ12" s="17">
        <f>IF('CSV Import'!AZ12&gt;0,60,0)</f>
        <v>0</v>
      </c>
      <c r="BA12" s="23">
        <f>'CSV Import'!BA12</f>
        <v>0</v>
      </c>
      <c r="BB12" s="23">
        <f>'CSV Import'!BC12</f>
        <v>0</v>
      </c>
      <c r="BC12" s="23">
        <f>'CSV Import'!BD12</f>
        <v>0</v>
      </c>
      <c r="BD12" s="17">
        <f>'CSV Import'!BG12</f>
        <v>0</v>
      </c>
      <c r="BE12" s="17">
        <f>IF('CSV Import'!BG12="rent",100,0)</f>
        <v>0</v>
      </c>
      <c r="BF12" s="17">
        <f>IF(OR('CSV Import'!BH12="",'CSV Import'!BH12="none"),0,390)</f>
        <v>0</v>
      </c>
      <c r="BG12" s="17">
        <f>IF('CSV Import'!BI12&gt;0,25,0)</f>
        <v>0</v>
      </c>
      <c r="BH12" s="17">
        <f>IF('CSV Import'!BJ12&gt;0,65,0)</f>
        <v>0</v>
      </c>
      <c r="BI12" s="17">
        <f>IF('CSV Import'!BK12&gt;0,80,0)</f>
        <v>0</v>
      </c>
      <c r="BJ12" s="17">
        <f>IF('CSV Import'!BL12&gt;0,60,0)</f>
        <v>0</v>
      </c>
      <c r="BK12" s="17">
        <f>IF('CSV Import'!BM12&gt;0,25,0)</f>
        <v>0</v>
      </c>
      <c r="BL12" s="17">
        <f>IF('CSV Import'!BN12&gt;0,65,0)</f>
        <v>0</v>
      </c>
      <c r="BM12" s="17">
        <f>IF('CSV Import'!BO12&gt;0,80,0)</f>
        <v>0</v>
      </c>
      <c r="BN12" s="17">
        <f>IF('CSV Import'!BP12&gt;0,60,0)</f>
        <v>0</v>
      </c>
      <c r="BO12" s="23">
        <f>'CSV Import'!BQ12</f>
        <v>0</v>
      </c>
      <c r="BP12" s="23">
        <f>'CSV Import'!BS15</f>
        <v>0</v>
      </c>
      <c r="BQ12" s="23">
        <f>'CSV Import'!BT12</f>
        <v>0</v>
      </c>
      <c r="BR12" s="17">
        <f>'CSV Import'!BW12</f>
        <v>0</v>
      </c>
      <c r="BS12" s="17">
        <f>IF('CSV Import'!BW12="rent",100,0)</f>
        <v>0</v>
      </c>
      <c r="BT12" s="17">
        <f>IF(OR('CSV Import'!BX12="",'CSV Import'!BX12="none"),0,390)</f>
        <v>0</v>
      </c>
      <c r="BU12" s="17">
        <f>IF('CSV Import'!BY12&gt;0,25,0)</f>
        <v>0</v>
      </c>
      <c r="BV12" s="17">
        <f>IF('CSV Import'!BZ12&gt;0,65,0)</f>
        <v>0</v>
      </c>
      <c r="BW12" s="17">
        <f>IF('CSV Import'!CA12&gt;0,80,0)</f>
        <v>0</v>
      </c>
      <c r="BX12" s="17">
        <f>IF('CSV Import'!CB12&gt;0,60,0)</f>
        <v>0</v>
      </c>
      <c r="BY12" s="17">
        <f>IF('CSV Import'!CC12&gt;0,25,0)</f>
        <v>0</v>
      </c>
      <c r="BZ12" s="17">
        <f>IF('CSV Import'!CD12&gt;0,65,0)</f>
        <v>0</v>
      </c>
      <c r="CA12" s="17">
        <f>IF('CSV Import'!CE12&gt;0,80,0)</f>
        <v>0</v>
      </c>
      <c r="CB12" s="17">
        <f>IF('CSV Import'!CF12&gt;0,60,0)</f>
        <v>0</v>
      </c>
      <c r="CC12" s="39">
        <f>'CSV Import'!CG12</f>
        <v>0</v>
      </c>
    </row>
    <row r="13" spans="1:81" x14ac:dyDescent="0.25">
      <c r="A13" s="36">
        <f>'CSV Import'!A13</f>
        <v>112</v>
      </c>
      <c r="B13" s="16">
        <f t="shared" si="1"/>
        <v>1560</v>
      </c>
      <c r="C13" s="53">
        <v>1560</v>
      </c>
      <c r="D13" s="18">
        <f t="shared" si="2"/>
        <v>0</v>
      </c>
      <c r="E13" s="16" t="str">
        <f>'CSV Import'!CI13</f>
        <v>paid</v>
      </c>
      <c r="F13" s="20">
        <f>'CSV Import'!E13</f>
        <v>0</v>
      </c>
      <c r="G13" s="19" t="str">
        <f>'CSV Import'!B13</f>
        <v>ČerPa</v>
      </c>
      <c r="H13" s="16" t="str">
        <f>MID('CSV Import'!D13,1,1)</f>
        <v>M</v>
      </c>
      <c r="I13" s="16" t="str">
        <f>MID('CSV Import'!D13,2,1)</f>
        <v>O</v>
      </c>
      <c r="J13" s="16">
        <f>IF(MID('CSV Import'!D13,3,2)="6",300,600)</f>
        <v>600</v>
      </c>
      <c r="K13" s="16">
        <f>COUNTA('CSV Import'!G13,'CSV Import'!W13,'CSV Import'!AM13,'CSV Import'!BC13,'CSV Import'!BS13)</f>
        <v>2</v>
      </c>
      <c r="L13" s="20" t="str">
        <f>'CSV Import'!G13</f>
        <v>Čermák</v>
      </c>
      <c r="M13" s="20" t="str">
        <f>'CSV Import'!H13</f>
        <v>Jan</v>
      </c>
      <c r="N13" s="16" t="str">
        <f>'CSV Import'!K13</f>
        <v>rent</v>
      </c>
      <c r="O13" s="16">
        <f>IF('CSV Import'!K13="rent",100,0)</f>
        <v>100</v>
      </c>
      <c r="P13" s="16">
        <f>IF(OR('CSV Import'!L13="",'CSV Import'!L13="none"),0,390)</f>
        <v>0</v>
      </c>
      <c r="Q13" s="16">
        <f>IF('CSV Import'!M13&gt;0,25,0)</f>
        <v>0</v>
      </c>
      <c r="R13" s="16">
        <f>IF('CSV Import'!N13&gt;0,65,0)</f>
        <v>0</v>
      </c>
      <c r="S13" s="16">
        <f>IF('CSV Import'!O13&gt;0,80,0)</f>
        <v>80</v>
      </c>
      <c r="T13" s="16">
        <f>IF('CSV Import'!P13&gt;0,60,0)</f>
        <v>0</v>
      </c>
      <c r="U13" s="16">
        <f>IF('CSV Import'!Q13&gt;0,25,0)</f>
        <v>0</v>
      </c>
      <c r="V13" s="16">
        <f>IF('CSV Import'!R13&gt;0,65,0)</f>
        <v>0</v>
      </c>
      <c r="W13" s="16">
        <f>IF('CSV Import'!S13&gt;0,80,0)</f>
        <v>0</v>
      </c>
      <c r="X13" s="16">
        <f>IF('CSV Import'!T13&gt;0,60,0)</f>
        <v>0</v>
      </c>
      <c r="Y13" s="20" t="str">
        <f>'CSV Import'!U13</f>
        <v>Jeronýmova 970, Roztoky 25263</v>
      </c>
      <c r="Z13" s="20" t="str">
        <f>'CSV Import'!W13</f>
        <v>Papeš</v>
      </c>
      <c r="AA13" s="20" t="str">
        <f>'CSV Import'!X13</f>
        <v>Václav</v>
      </c>
      <c r="AB13" s="16" t="str">
        <f>'CSV Import'!AA13</f>
        <v>rent</v>
      </c>
      <c r="AC13" s="16">
        <f>IF('CSV Import'!AA13="rent",100,0)</f>
        <v>100</v>
      </c>
      <c r="AD13" s="16">
        <f>IF(OR('CSV Import'!AB13="",'CSV Import'!AB13="none"),0,390)</f>
        <v>0</v>
      </c>
      <c r="AE13" s="16">
        <f>IF('CSV Import'!AC13&gt;0,25,0)</f>
        <v>0</v>
      </c>
      <c r="AF13" s="16">
        <f>IF('CSV Import'!AD13&gt;0,65,0)</f>
        <v>0</v>
      </c>
      <c r="AG13" s="16">
        <f>IF('CSV Import'!AE13&gt;0,80,0)</f>
        <v>80</v>
      </c>
      <c r="AH13" s="16">
        <f>IF('CSV Import'!AF13&gt;0,60,0)</f>
        <v>0</v>
      </c>
      <c r="AI13" s="16">
        <f>IF('CSV Import'!AG13&gt;0,25,0)</f>
        <v>0</v>
      </c>
      <c r="AJ13" s="16">
        <f>IF('CSV Import'!AH13&gt;0,65,0)</f>
        <v>0</v>
      </c>
      <c r="AK13" s="16">
        <f>IF('CSV Import'!AI13&gt;0,80,0)</f>
        <v>0</v>
      </c>
      <c r="AL13" s="16">
        <f>IF('CSV Import'!AJ13&gt;0,60,0)</f>
        <v>0</v>
      </c>
      <c r="AM13" s="20" t="str">
        <f>'CSV Import'!AK13</f>
        <v>Lobodice 45, 57101</v>
      </c>
      <c r="AN13" s="20">
        <f>'CSV Import'!AM13</f>
        <v>0</v>
      </c>
      <c r="AO13" s="20">
        <f>'CSV Import'!AN13</f>
        <v>0</v>
      </c>
      <c r="AP13" s="16">
        <f>'CSV Import'!AQ13</f>
        <v>0</v>
      </c>
      <c r="AQ13" s="16">
        <f>IF('CSV Import'!AQ13="rent",100,0)</f>
        <v>0</v>
      </c>
      <c r="AR13" s="16">
        <f>IF(OR('CSV Import'!AR13="",'CSV Import'!AR13="none"),0,390)</f>
        <v>0</v>
      </c>
      <c r="AS13" s="16">
        <f>IF('CSV Import'!AS13&gt;0,25,0)</f>
        <v>0</v>
      </c>
      <c r="AT13" s="16">
        <f>IF('CSV Import'!AT13&gt;0,65,0)</f>
        <v>0</v>
      </c>
      <c r="AU13" s="16">
        <f>IF('CSV Import'!AU13&gt;0,80,0)</f>
        <v>0</v>
      </c>
      <c r="AV13" s="16">
        <f>IF('CSV Import'!AV13&gt;0,60,0)</f>
        <v>0</v>
      </c>
      <c r="AW13" s="16">
        <f>IF('CSV Import'!AW13&gt;0,25,0)</f>
        <v>0</v>
      </c>
      <c r="AX13" s="16">
        <f>IF('CSV Import'!AX13&gt;0,65,0)</f>
        <v>0</v>
      </c>
      <c r="AY13" s="16">
        <f>IF('CSV Import'!AY13&gt;0,80,0)</f>
        <v>0</v>
      </c>
      <c r="AZ13" s="16">
        <f>IF('CSV Import'!AZ13&gt;0,60,0)</f>
        <v>0</v>
      </c>
      <c r="BA13" s="20">
        <f>'CSV Import'!BA13</f>
        <v>0</v>
      </c>
      <c r="BB13" s="20">
        <f>'CSV Import'!BC13</f>
        <v>0</v>
      </c>
      <c r="BC13" s="20">
        <f>'CSV Import'!BD13</f>
        <v>0</v>
      </c>
      <c r="BD13" s="16">
        <f>'CSV Import'!BG13</f>
        <v>0</v>
      </c>
      <c r="BE13" s="16">
        <f>IF('CSV Import'!BG13="rent",100,0)</f>
        <v>0</v>
      </c>
      <c r="BF13" s="16">
        <f>IF(OR('CSV Import'!BH13="",'CSV Import'!BH13="none"),0,390)</f>
        <v>0</v>
      </c>
      <c r="BG13" s="16">
        <f>IF('CSV Import'!BI13&gt;0,25,0)</f>
        <v>0</v>
      </c>
      <c r="BH13" s="16">
        <f>IF('CSV Import'!BJ13&gt;0,65,0)</f>
        <v>0</v>
      </c>
      <c r="BI13" s="16">
        <f>IF('CSV Import'!BK13&gt;0,80,0)</f>
        <v>0</v>
      </c>
      <c r="BJ13" s="16">
        <f>IF('CSV Import'!BL13&gt;0,60,0)</f>
        <v>0</v>
      </c>
      <c r="BK13" s="16">
        <f>IF('CSV Import'!BM13&gt;0,25,0)</f>
        <v>0</v>
      </c>
      <c r="BL13" s="16">
        <f>IF('CSV Import'!BN13&gt;0,65,0)</f>
        <v>0</v>
      </c>
      <c r="BM13" s="16">
        <f>IF('CSV Import'!BO13&gt;0,80,0)</f>
        <v>0</v>
      </c>
      <c r="BN13" s="16">
        <f>IF('CSV Import'!BP13&gt;0,60,0)</f>
        <v>0</v>
      </c>
      <c r="BO13" s="20">
        <f>'CSV Import'!BQ13</f>
        <v>0</v>
      </c>
      <c r="BP13" s="20">
        <f>'CSV Import'!BS16</f>
        <v>0</v>
      </c>
      <c r="BQ13" s="20">
        <f>'CSV Import'!BT13</f>
        <v>0</v>
      </c>
      <c r="BR13" s="16">
        <f>'CSV Import'!BW13</f>
        <v>0</v>
      </c>
      <c r="BS13" s="16">
        <f>IF('CSV Import'!BW13="rent",100,0)</f>
        <v>0</v>
      </c>
      <c r="BT13" s="16">
        <f>IF(OR('CSV Import'!BX13="",'CSV Import'!BX13="none"),0,390)</f>
        <v>0</v>
      </c>
      <c r="BU13" s="16">
        <f>IF('CSV Import'!BY13&gt;0,25,0)</f>
        <v>0</v>
      </c>
      <c r="BV13" s="16">
        <f>IF('CSV Import'!BZ13&gt;0,65,0)</f>
        <v>0</v>
      </c>
      <c r="BW13" s="16">
        <f>IF('CSV Import'!CA13&gt;0,80,0)</f>
        <v>0</v>
      </c>
      <c r="BX13" s="16">
        <f>IF('CSV Import'!CB13&gt;0,60,0)</f>
        <v>0</v>
      </c>
      <c r="BY13" s="16">
        <f>IF('CSV Import'!CC13&gt;0,25,0)</f>
        <v>0</v>
      </c>
      <c r="BZ13" s="16">
        <f>IF('CSV Import'!CD13&gt;0,65,0)</f>
        <v>0</v>
      </c>
      <c r="CA13" s="16">
        <f>IF('CSV Import'!CE13&gt;0,80,0)</f>
        <v>0</v>
      </c>
      <c r="CB13" s="16">
        <f>IF('CSV Import'!CF13&gt;0,60,0)</f>
        <v>0</v>
      </c>
      <c r="CC13" s="37">
        <f>'CSV Import'!CG13</f>
        <v>0</v>
      </c>
    </row>
    <row r="14" spans="1:81" x14ac:dyDescent="0.25">
      <c r="A14" s="36">
        <f>'CSV Import'!A14</f>
        <v>113</v>
      </c>
      <c r="B14" s="16">
        <f t="shared" si="1"/>
        <v>600</v>
      </c>
      <c r="C14" s="53">
        <v>600</v>
      </c>
      <c r="D14" s="18">
        <f t="shared" si="2"/>
        <v>0</v>
      </c>
      <c r="E14" s="16" t="str">
        <f>'CSV Import'!CI14</f>
        <v>paid</v>
      </c>
      <c r="F14" s="20">
        <f>'CSV Import'!E14</f>
        <v>0</v>
      </c>
      <c r="G14" s="19" t="str">
        <f>'CSV Import'!B14</f>
        <v>Magda a Marek</v>
      </c>
      <c r="H14" s="16" t="str">
        <f>MID('CSV Import'!D14,1,1)</f>
        <v>X</v>
      </c>
      <c r="I14" s="16" t="str">
        <f>MID('CSV Import'!D14,2,1)</f>
        <v>O</v>
      </c>
      <c r="J14" s="16">
        <f>IF(MID('CSV Import'!D14,3,2)="6",300,600)</f>
        <v>300</v>
      </c>
      <c r="K14" s="16">
        <f>COUNTA('CSV Import'!G14,'CSV Import'!W14,'CSV Import'!AM14,'CSV Import'!BC14,'CSV Import'!BS14)</f>
        <v>2</v>
      </c>
      <c r="L14" s="20" t="str">
        <f>'CSV Import'!G14</f>
        <v>Šejnová</v>
      </c>
      <c r="M14" s="20" t="str">
        <f>'CSV Import'!H14</f>
        <v>Magdalena</v>
      </c>
      <c r="N14" s="16">
        <f>'CSV Import'!K14</f>
        <v>2129235</v>
      </c>
      <c r="O14" s="16">
        <f>IF('CSV Import'!K14="rent",100,0)</f>
        <v>0</v>
      </c>
      <c r="P14" s="16">
        <f>IF(OR('CSV Import'!L14="",'CSV Import'!L14="none"),0,390)</f>
        <v>0</v>
      </c>
      <c r="Q14" s="16">
        <f>IF('CSV Import'!M14&gt;0,25,0)</f>
        <v>0</v>
      </c>
      <c r="R14" s="16">
        <f>IF('CSV Import'!N14&gt;0,65,0)</f>
        <v>0</v>
      </c>
      <c r="S14" s="16">
        <f>IF('CSV Import'!O14&gt;0,80,0)</f>
        <v>0</v>
      </c>
      <c r="T14" s="16">
        <f>IF('CSV Import'!P14&gt;0,60,0)</f>
        <v>0</v>
      </c>
      <c r="U14" s="16">
        <f>IF('CSV Import'!Q14&gt;0,25,0)</f>
        <v>0</v>
      </c>
      <c r="V14" s="16">
        <f>IF('CSV Import'!R14&gt;0,65,0)</f>
        <v>0</v>
      </c>
      <c r="W14" s="16">
        <f>IF('CSV Import'!S14&gt;0,80,0)</f>
        <v>0</v>
      </c>
      <c r="X14" s="16">
        <f>IF('CSV Import'!T14&gt;0,60,0)</f>
        <v>0</v>
      </c>
      <c r="Y14" s="20" t="str">
        <f>'CSV Import'!U14</f>
        <v>Holandská č.p. 630/11, Praha 10</v>
      </c>
      <c r="Z14" s="20" t="str">
        <f>'CSV Import'!W14</f>
        <v>Ročejdl</v>
      </c>
      <c r="AA14" s="20" t="str">
        <f>'CSV Import'!X14</f>
        <v>Marek</v>
      </c>
      <c r="AB14" s="16">
        <f>'CSV Import'!AA14</f>
        <v>995804</v>
      </c>
      <c r="AC14" s="16">
        <f>IF('CSV Import'!AA14="rent",100,0)</f>
        <v>0</v>
      </c>
      <c r="AD14" s="16">
        <f>IF(OR('CSV Import'!AB14="",'CSV Import'!AB14="none"),0,390)</f>
        <v>0</v>
      </c>
      <c r="AE14" s="16">
        <f>IF('CSV Import'!AC14&gt;0,25,0)</f>
        <v>0</v>
      </c>
      <c r="AF14" s="16">
        <f>IF('CSV Import'!AD14&gt;0,65,0)</f>
        <v>0</v>
      </c>
      <c r="AG14" s="16">
        <f>IF('CSV Import'!AE14&gt;0,80,0)</f>
        <v>0</v>
      </c>
      <c r="AH14" s="16">
        <f>IF('CSV Import'!AF14&gt;0,60,0)</f>
        <v>0</v>
      </c>
      <c r="AI14" s="16">
        <f>IF('CSV Import'!AG14&gt;0,25,0)</f>
        <v>0</v>
      </c>
      <c r="AJ14" s="16">
        <f>IF('CSV Import'!AH14&gt;0,65,0)</f>
        <v>0</v>
      </c>
      <c r="AK14" s="16">
        <f>IF('CSV Import'!AI14&gt;0,80,0)</f>
        <v>0</v>
      </c>
      <c r="AL14" s="16">
        <f>IF('CSV Import'!AJ14&gt;0,60,0)</f>
        <v>0</v>
      </c>
      <c r="AM14" s="20" t="str">
        <f>'CSV Import'!AK14</f>
        <v>Svojsíkova 752, Nový Bor</v>
      </c>
      <c r="AN14" s="20">
        <f>'CSV Import'!AM14</f>
        <v>0</v>
      </c>
      <c r="AO14" s="20">
        <f>'CSV Import'!AN14</f>
        <v>0</v>
      </c>
      <c r="AP14" s="16">
        <f>'CSV Import'!AQ14</f>
        <v>0</v>
      </c>
      <c r="AQ14" s="16">
        <f>IF('CSV Import'!AQ14="rent",100,0)</f>
        <v>0</v>
      </c>
      <c r="AR14" s="16">
        <f>IF(OR('CSV Import'!AR14="",'CSV Import'!AR14="none"),0,390)</f>
        <v>0</v>
      </c>
      <c r="AS14" s="16">
        <f>IF('CSV Import'!AS14&gt;0,25,0)</f>
        <v>0</v>
      </c>
      <c r="AT14" s="16">
        <f>IF('CSV Import'!AT14&gt;0,65,0)</f>
        <v>0</v>
      </c>
      <c r="AU14" s="16">
        <f>IF('CSV Import'!AU14&gt;0,80,0)</f>
        <v>0</v>
      </c>
      <c r="AV14" s="16">
        <f>IF('CSV Import'!AV14&gt;0,60,0)</f>
        <v>0</v>
      </c>
      <c r="AW14" s="16">
        <f>IF('CSV Import'!AW14&gt;0,25,0)</f>
        <v>0</v>
      </c>
      <c r="AX14" s="16">
        <f>IF('CSV Import'!AX14&gt;0,65,0)</f>
        <v>0</v>
      </c>
      <c r="AY14" s="16">
        <f>IF('CSV Import'!AY14&gt;0,80,0)</f>
        <v>0</v>
      </c>
      <c r="AZ14" s="16">
        <f>IF('CSV Import'!AZ14&gt;0,60,0)</f>
        <v>0</v>
      </c>
      <c r="BA14" s="20">
        <f>'CSV Import'!BA14</f>
        <v>0</v>
      </c>
      <c r="BB14" s="20">
        <f>'CSV Import'!BC14</f>
        <v>0</v>
      </c>
      <c r="BC14" s="20">
        <f>'CSV Import'!BD14</f>
        <v>0</v>
      </c>
      <c r="BD14" s="16">
        <f>'CSV Import'!BG14</f>
        <v>0</v>
      </c>
      <c r="BE14" s="16">
        <f>IF('CSV Import'!BG14="rent",100,0)</f>
        <v>0</v>
      </c>
      <c r="BF14" s="16">
        <f>IF(OR('CSV Import'!BH14="",'CSV Import'!BH14="none"),0,390)</f>
        <v>0</v>
      </c>
      <c r="BG14" s="16">
        <f>IF('CSV Import'!BI14&gt;0,25,0)</f>
        <v>0</v>
      </c>
      <c r="BH14" s="16">
        <f>IF('CSV Import'!BJ14&gt;0,65,0)</f>
        <v>0</v>
      </c>
      <c r="BI14" s="16">
        <f>IF('CSV Import'!BK14&gt;0,80,0)</f>
        <v>0</v>
      </c>
      <c r="BJ14" s="16">
        <f>IF('CSV Import'!BL14&gt;0,60,0)</f>
        <v>0</v>
      </c>
      <c r="BK14" s="16">
        <f>IF('CSV Import'!BM14&gt;0,25,0)</f>
        <v>0</v>
      </c>
      <c r="BL14" s="16">
        <f>IF('CSV Import'!BN14&gt;0,65,0)</f>
        <v>0</v>
      </c>
      <c r="BM14" s="16">
        <f>IF('CSV Import'!BO14&gt;0,80,0)</f>
        <v>0</v>
      </c>
      <c r="BN14" s="16">
        <f>IF('CSV Import'!BP14&gt;0,60,0)</f>
        <v>0</v>
      </c>
      <c r="BO14" s="20">
        <f>'CSV Import'!BQ14</f>
        <v>0</v>
      </c>
      <c r="BP14" s="20">
        <f>'CSV Import'!BS17</f>
        <v>0</v>
      </c>
      <c r="BQ14" s="20">
        <f>'CSV Import'!BT14</f>
        <v>0</v>
      </c>
      <c r="BR14" s="16">
        <f>'CSV Import'!BW14</f>
        <v>0</v>
      </c>
      <c r="BS14" s="16">
        <f>IF('CSV Import'!BW14="rent",100,0)</f>
        <v>0</v>
      </c>
      <c r="BT14" s="16">
        <f>IF(OR('CSV Import'!BX14="",'CSV Import'!BX14="none"),0,390)</f>
        <v>0</v>
      </c>
      <c r="BU14" s="16">
        <f>IF('CSV Import'!BY14&gt;0,25,0)</f>
        <v>0</v>
      </c>
      <c r="BV14" s="16">
        <f>IF('CSV Import'!BZ14&gt;0,65,0)</f>
        <v>0</v>
      </c>
      <c r="BW14" s="16">
        <f>IF('CSV Import'!CA14&gt;0,80,0)</f>
        <v>0</v>
      </c>
      <c r="BX14" s="16">
        <f>IF('CSV Import'!CB14&gt;0,60,0)</f>
        <v>0</v>
      </c>
      <c r="BY14" s="16">
        <f>IF('CSV Import'!CC14&gt;0,25,0)</f>
        <v>0</v>
      </c>
      <c r="BZ14" s="16">
        <f>IF('CSV Import'!CD14&gt;0,65,0)</f>
        <v>0</v>
      </c>
      <c r="CA14" s="16">
        <f>IF('CSV Import'!CE14&gt;0,80,0)</f>
        <v>0</v>
      </c>
      <c r="CB14" s="16">
        <f>IF('CSV Import'!CF14&gt;0,60,0)</f>
        <v>0</v>
      </c>
      <c r="CC14" s="37">
        <f>'CSV Import'!CG14</f>
        <v>0</v>
      </c>
    </row>
    <row r="15" spans="1:81" x14ac:dyDescent="0.25">
      <c r="A15" s="36">
        <f>'CSV Import'!A15</f>
        <v>114</v>
      </c>
      <c r="B15" s="16">
        <f t="shared" si="1"/>
        <v>1420</v>
      </c>
      <c r="C15" s="53">
        <v>1420</v>
      </c>
      <c r="D15" s="18">
        <f t="shared" si="2"/>
        <v>0</v>
      </c>
      <c r="E15" s="16" t="str">
        <f>'CSV Import'!CI15</f>
        <v>paid</v>
      </c>
      <c r="F15" s="20">
        <f>'CSV Import'!E15</f>
        <v>0</v>
      </c>
      <c r="G15" s="19" t="str">
        <f>'CSV Import'!B15</f>
        <v>Dynamo Rabyně</v>
      </c>
      <c r="H15" s="16" t="str">
        <f>MID('CSV Import'!D15,1,1)</f>
        <v>M</v>
      </c>
      <c r="I15" s="16" t="str">
        <f>MID('CSV Import'!D15,2,1)</f>
        <v>O</v>
      </c>
      <c r="J15" s="16">
        <f>IF(MID('CSV Import'!D15,3,2)="6",300,600)</f>
        <v>600</v>
      </c>
      <c r="K15" s="16">
        <f>COUNTA('CSV Import'!G15,'CSV Import'!W15,'CSV Import'!AM15,'CSV Import'!BC15,'CSV Import'!BS15)</f>
        <v>2</v>
      </c>
      <c r="L15" s="20" t="str">
        <f>'CSV Import'!G15</f>
        <v>Beneš</v>
      </c>
      <c r="M15" s="20" t="str">
        <f>'CSV Import'!H15</f>
        <v>Michal</v>
      </c>
      <c r="N15" s="16" t="str">
        <f>'CSV Import'!K15</f>
        <v>rent</v>
      </c>
      <c r="O15" s="16">
        <f>IF('CSV Import'!K15="rent",100,0)</f>
        <v>100</v>
      </c>
      <c r="P15" s="16">
        <f>IF(OR('CSV Import'!L15="",'CSV Import'!L15="none"),0,390)</f>
        <v>0</v>
      </c>
      <c r="Q15" s="16">
        <f>IF('CSV Import'!M15&gt;0,25,0)</f>
        <v>0</v>
      </c>
      <c r="R15" s="16">
        <f>IF('CSV Import'!N15&gt;0,65,0)</f>
        <v>0</v>
      </c>
      <c r="S15" s="16">
        <f>IF('CSV Import'!O15&gt;0,80,0)</f>
        <v>0</v>
      </c>
      <c r="T15" s="16">
        <f>IF('CSV Import'!P15&gt;0,60,0)</f>
        <v>60</v>
      </c>
      <c r="U15" s="16">
        <f>IF('CSV Import'!Q15&gt;0,25,0)</f>
        <v>0</v>
      </c>
      <c r="V15" s="16">
        <f>IF('CSV Import'!R15&gt;0,65,0)</f>
        <v>0</v>
      </c>
      <c r="W15" s="16">
        <f>IF('CSV Import'!S15&gt;0,80,0)</f>
        <v>0</v>
      </c>
      <c r="X15" s="16">
        <f>IF('CSV Import'!T15&gt;0,60,0)</f>
        <v>0</v>
      </c>
      <c r="Y15" s="20" t="str">
        <f>'CSV Import'!U15</f>
        <v>Šrobárova 2038/10, Praha 10, 10100</v>
      </c>
      <c r="Z15" s="20" t="str">
        <f>'CSV Import'!W15</f>
        <v>Plíva</v>
      </c>
      <c r="AA15" s="20" t="str">
        <f>'CSV Import'!X15</f>
        <v>Petr</v>
      </c>
      <c r="AB15" s="16">
        <f>'CSV Import'!AA15</f>
        <v>7205023</v>
      </c>
      <c r="AC15" s="16">
        <f>IF('CSV Import'!AA15="rent",100,0)</f>
        <v>0</v>
      </c>
      <c r="AD15" s="16">
        <f>IF(OR('CSV Import'!AB15="",'CSV Import'!AB15="none"),0,390)</f>
        <v>0</v>
      </c>
      <c r="AE15" s="16">
        <f>IF('CSV Import'!AC15&gt;0,25,0)</f>
        <v>0</v>
      </c>
      <c r="AF15" s="16">
        <f>IF('CSV Import'!AD15&gt;0,65,0)</f>
        <v>0</v>
      </c>
      <c r="AG15" s="16">
        <f>IF('CSV Import'!AE15&gt;0,80,0)</f>
        <v>0</v>
      </c>
      <c r="AH15" s="16">
        <f>IF('CSV Import'!AF15&gt;0,60,0)</f>
        <v>60</v>
      </c>
      <c r="AI15" s="16">
        <f>IF('CSV Import'!AG15&gt;0,25,0)</f>
        <v>0</v>
      </c>
      <c r="AJ15" s="16">
        <f>IF('CSV Import'!AH15&gt;0,65,0)</f>
        <v>0</v>
      </c>
      <c r="AK15" s="16">
        <f>IF('CSV Import'!AI15&gt;0,80,0)</f>
        <v>0</v>
      </c>
      <c r="AL15" s="16">
        <f>IF('CSV Import'!AJ15&gt;0,60,0)</f>
        <v>0</v>
      </c>
      <c r="AM15" s="20" t="str">
        <f>'CSV Import'!AK15</f>
        <v>Štichova 585, Praha 11, 14900</v>
      </c>
      <c r="AN15" s="20">
        <f>'CSV Import'!AM15</f>
        <v>0</v>
      </c>
      <c r="AO15" s="20">
        <f>'CSV Import'!AN15</f>
        <v>0</v>
      </c>
      <c r="AP15" s="16">
        <f>'CSV Import'!AQ15</f>
        <v>0</v>
      </c>
      <c r="AQ15" s="16">
        <f>IF('CSV Import'!AQ15="rent",100,0)</f>
        <v>0</v>
      </c>
      <c r="AR15" s="16">
        <f>IF(OR('CSV Import'!AR15="",'CSV Import'!AR15="none"),0,390)</f>
        <v>0</v>
      </c>
      <c r="AS15" s="16">
        <f>IF('CSV Import'!AS15&gt;0,25,0)</f>
        <v>0</v>
      </c>
      <c r="AT15" s="16">
        <f>IF('CSV Import'!AT15&gt;0,65,0)</f>
        <v>0</v>
      </c>
      <c r="AU15" s="16">
        <f>IF('CSV Import'!AU15&gt;0,80,0)</f>
        <v>0</v>
      </c>
      <c r="AV15" s="16">
        <f>IF('CSV Import'!AV15&gt;0,60,0)</f>
        <v>0</v>
      </c>
      <c r="AW15" s="16">
        <f>IF('CSV Import'!AW15&gt;0,25,0)</f>
        <v>0</v>
      </c>
      <c r="AX15" s="16">
        <f>IF('CSV Import'!AX15&gt;0,65,0)</f>
        <v>0</v>
      </c>
      <c r="AY15" s="16">
        <f>IF('CSV Import'!AY15&gt;0,80,0)</f>
        <v>0</v>
      </c>
      <c r="AZ15" s="16">
        <f>IF('CSV Import'!AZ15&gt;0,60,0)</f>
        <v>0</v>
      </c>
      <c r="BA15" s="20">
        <f>'CSV Import'!BA15</f>
        <v>0</v>
      </c>
      <c r="BB15" s="20">
        <f>'CSV Import'!BC15</f>
        <v>0</v>
      </c>
      <c r="BC15" s="20">
        <f>'CSV Import'!BD15</f>
        <v>0</v>
      </c>
      <c r="BD15" s="16">
        <f>'CSV Import'!BG15</f>
        <v>0</v>
      </c>
      <c r="BE15" s="16">
        <f>IF('CSV Import'!BG15="rent",100,0)</f>
        <v>0</v>
      </c>
      <c r="BF15" s="16">
        <f>IF(OR('CSV Import'!BH15="",'CSV Import'!BH15="none"),0,390)</f>
        <v>0</v>
      </c>
      <c r="BG15" s="16">
        <f>IF('CSV Import'!BI15&gt;0,25,0)</f>
        <v>0</v>
      </c>
      <c r="BH15" s="16">
        <f>IF('CSV Import'!BJ15&gt;0,65,0)</f>
        <v>0</v>
      </c>
      <c r="BI15" s="16">
        <f>IF('CSV Import'!BK15&gt;0,80,0)</f>
        <v>0</v>
      </c>
      <c r="BJ15" s="16">
        <f>IF('CSV Import'!BL15&gt;0,60,0)</f>
        <v>0</v>
      </c>
      <c r="BK15" s="16">
        <f>IF('CSV Import'!BM15&gt;0,25,0)</f>
        <v>0</v>
      </c>
      <c r="BL15" s="16">
        <f>IF('CSV Import'!BN15&gt;0,65,0)</f>
        <v>0</v>
      </c>
      <c r="BM15" s="16">
        <f>IF('CSV Import'!BO15&gt;0,80,0)</f>
        <v>0</v>
      </c>
      <c r="BN15" s="16">
        <f>IF('CSV Import'!BP15&gt;0,60,0)</f>
        <v>0</v>
      </c>
      <c r="BO15" s="20">
        <f>'CSV Import'!BQ15</f>
        <v>0</v>
      </c>
      <c r="BP15" s="20">
        <f>'CSV Import'!BS18</f>
        <v>0</v>
      </c>
      <c r="BQ15" s="20">
        <f>'CSV Import'!BT15</f>
        <v>0</v>
      </c>
      <c r="BR15" s="16">
        <f>'CSV Import'!BW15</f>
        <v>0</v>
      </c>
      <c r="BS15" s="16">
        <f>IF('CSV Import'!BW15="rent",100,0)</f>
        <v>0</v>
      </c>
      <c r="BT15" s="16">
        <f>IF(OR('CSV Import'!BX15="",'CSV Import'!BX15="none"),0,390)</f>
        <v>0</v>
      </c>
      <c r="BU15" s="16">
        <f>IF('CSV Import'!BY15&gt;0,25,0)</f>
        <v>0</v>
      </c>
      <c r="BV15" s="16">
        <f>IF('CSV Import'!BZ15&gt;0,65,0)</f>
        <v>0</v>
      </c>
      <c r="BW15" s="16">
        <f>IF('CSV Import'!CA15&gt;0,80,0)</f>
        <v>0</v>
      </c>
      <c r="BX15" s="16">
        <f>IF('CSV Import'!CB15&gt;0,60,0)</f>
        <v>0</v>
      </c>
      <c r="BY15" s="16">
        <f>IF('CSV Import'!CC15&gt;0,25,0)</f>
        <v>0</v>
      </c>
      <c r="BZ15" s="16">
        <f>IF('CSV Import'!CD15&gt;0,65,0)</f>
        <v>0</v>
      </c>
      <c r="CA15" s="16">
        <f>IF('CSV Import'!CE15&gt;0,80,0)</f>
        <v>0</v>
      </c>
      <c r="CB15" s="16">
        <f>IF('CSV Import'!CF15&gt;0,60,0)</f>
        <v>0</v>
      </c>
      <c r="CC15" s="37">
        <f>'CSV Import'!CG15</f>
        <v>0</v>
      </c>
    </row>
    <row r="16" spans="1:81" x14ac:dyDescent="0.25">
      <c r="A16" s="36">
        <f>'CSV Import'!A16</f>
        <v>115</v>
      </c>
      <c r="B16" s="16">
        <f t="shared" si="1"/>
        <v>600</v>
      </c>
      <c r="C16" s="53">
        <v>600</v>
      </c>
      <c r="D16" s="18">
        <f t="shared" si="2"/>
        <v>0</v>
      </c>
      <c r="E16" s="16" t="str">
        <f>'CSV Import'!CI16</f>
        <v>paid</v>
      </c>
      <c r="F16" s="20">
        <f>'CSV Import'!E16</f>
        <v>0</v>
      </c>
      <c r="G16" s="19" t="str">
        <f>'CSV Import'!B16</f>
        <v>Nejkulaťoulinkaťejší πr na druhou</v>
      </c>
      <c r="H16" s="16" t="str">
        <f>MID('CSV Import'!D16,1,1)</f>
        <v>W</v>
      </c>
      <c r="I16" s="16" t="str">
        <f>MID('CSV Import'!D16,2,1)</f>
        <v>O</v>
      </c>
      <c r="J16" s="16">
        <f>IF(MID('CSV Import'!D16,3,2)="6",300,600)</f>
        <v>300</v>
      </c>
      <c r="K16" s="16">
        <f>COUNTA('CSV Import'!G16,'CSV Import'!W16,'CSV Import'!AM16,'CSV Import'!BC16,'CSV Import'!BS16)</f>
        <v>2</v>
      </c>
      <c r="L16" s="20" t="str">
        <f>'CSV Import'!G16</f>
        <v>Sedláčková</v>
      </c>
      <c r="M16" s="20" t="str">
        <f>'CSV Import'!H16</f>
        <v>Linda</v>
      </c>
      <c r="N16" s="16">
        <f>'CSV Import'!K16</f>
        <v>232535</v>
      </c>
      <c r="O16" s="16">
        <f>IF('CSV Import'!K16="rent",100,0)</f>
        <v>0</v>
      </c>
      <c r="P16" s="16">
        <f>IF(OR('CSV Import'!L16="",'CSV Import'!L16="none"),0,390)</f>
        <v>0</v>
      </c>
      <c r="Q16" s="16">
        <f>IF('CSV Import'!M16&gt;0,25,0)</f>
        <v>0</v>
      </c>
      <c r="R16" s="16">
        <f>IF('CSV Import'!N16&gt;0,65,0)</f>
        <v>0</v>
      </c>
      <c r="S16" s="16">
        <f>IF('CSV Import'!O16&gt;0,80,0)</f>
        <v>0</v>
      </c>
      <c r="T16" s="16">
        <f>IF('CSV Import'!P16&gt;0,60,0)</f>
        <v>0</v>
      </c>
      <c r="U16" s="16">
        <f>IF('CSV Import'!Q16&gt;0,25,0)</f>
        <v>0</v>
      </c>
      <c r="V16" s="16">
        <f>IF('CSV Import'!R16&gt;0,65,0)</f>
        <v>0</v>
      </c>
      <c r="W16" s="16">
        <f>IF('CSV Import'!S16&gt;0,80,0)</f>
        <v>0</v>
      </c>
      <c r="X16" s="16">
        <f>IF('CSV Import'!T16&gt;0,60,0)</f>
        <v>0</v>
      </c>
      <c r="Y16" s="20" t="str">
        <f>'CSV Import'!U16</f>
        <v>Ke Křížku 3 252 62 Únětice</v>
      </c>
      <c r="Z16" s="20" t="str">
        <f>'CSV Import'!W16</f>
        <v>Míchalová</v>
      </c>
      <c r="AA16" s="20" t="str">
        <f>'CSV Import'!X16</f>
        <v>Šárka</v>
      </c>
      <c r="AB16" s="16">
        <f>'CSV Import'!AA16</f>
        <v>682688</v>
      </c>
      <c r="AC16" s="16">
        <f>IF('CSV Import'!AA16="rent",100,0)</f>
        <v>0</v>
      </c>
      <c r="AD16" s="16">
        <f>IF(OR('CSV Import'!AB16="",'CSV Import'!AB16="none"),0,390)</f>
        <v>0</v>
      </c>
      <c r="AE16" s="16">
        <f>IF('CSV Import'!AC16&gt;0,25,0)</f>
        <v>0</v>
      </c>
      <c r="AF16" s="16">
        <f>IF('CSV Import'!AD16&gt;0,65,0)</f>
        <v>0</v>
      </c>
      <c r="AG16" s="16">
        <f>IF('CSV Import'!AE16&gt;0,80,0)</f>
        <v>0</v>
      </c>
      <c r="AH16" s="16">
        <f>IF('CSV Import'!AF16&gt;0,60,0)</f>
        <v>0</v>
      </c>
      <c r="AI16" s="16">
        <f>IF('CSV Import'!AG16&gt;0,25,0)</f>
        <v>0</v>
      </c>
      <c r="AJ16" s="16">
        <f>IF('CSV Import'!AH16&gt;0,65,0)</f>
        <v>0</v>
      </c>
      <c r="AK16" s="16">
        <f>IF('CSV Import'!AI16&gt;0,80,0)</f>
        <v>0</v>
      </c>
      <c r="AL16" s="16">
        <f>IF('CSV Import'!AJ16&gt;0,60,0)</f>
        <v>0</v>
      </c>
      <c r="AM16" s="20" t="str">
        <f>'CSV Import'!AK16</f>
        <v>Nelahozeves</v>
      </c>
      <c r="AN16" s="20">
        <f>'CSV Import'!AM16</f>
        <v>0</v>
      </c>
      <c r="AO16" s="20">
        <f>'CSV Import'!AN16</f>
        <v>0</v>
      </c>
      <c r="AP16" s="16">
        <f>'CSV Import'!AQ16</f>
        <v>0</v>
      </c>
      <c r="AQ16" s="16">
        <f>IF('CSV Import'!AQ16="rent",100,0)</f>
        <v>0</v>
      </c>
      <c r="AR16" s="16">
        <f>IF(OR('CSV Import'!AR16="",'CSV Import'!AR16="none"),0,390)</f>
        <v>0</v>
      </c>
      <c r="AS16" s="16">
        <f>IF('CSV Import'!AS16&gt;0,25,0)</f>
        <v>0</v>
      </c>
      <c r="AT16" s="16">
        <f>IF('CSV Import'!AT16&gt;0,65,0)</f>
        <v>0</v>
      </c>
      <c r="AU16" s="16">
        <f>IF('CSV Import'!AU16&gt;0,80,0)</f>
        <v>0</v>
      </c>
      <c r="AV16" s="16">
        <f>IF('CSV Import'!AV16&gt;0,60,0)</f>
        <v>0</v>
      </c>
      <c r="AW16" s="16">
        <f>IF('CSV Import'!AW16&gt;0,25,0)</f>
        <v>0</v>
      </c>
      <c r="AX16" s="16">
        <f>IF('CSV Import'!AX16&gt;0,65,0)</f>
        <v>0</v>
      </c>
      <c r="AY16" s="16">
        <f>IF('CSV Import'!AY16&gt;0,80,0)</f>
        <v>0</v>
      </c>
      <c r="AZ16" s="16">
        <f>IF('CSV Import'!AZ16&gt;0,60,0)</f>
        <v>0</v>
      </c>
      <c r="BA16" s="20">
        <f>'CSV Import'!BA16</f>
        <v>0</v>
      </c>
      <c r="BB16" s="20">
        <f>'CSV Import'!BC16</f>
        <v>0</v>
      </c>
      <c r="BC16" s="20">
        <f>'CSV Import'!BD16</f>
        <v>0</v>
      </c>
      <c r="BD16" s="16">
        <f>'CSV Import'!BG16</f>
        <v>0</v>
      </c>
      <c r="BE16" s="16">
        <f>IF('CSV Import'!BG16="rent",100,0)</f>
        <v>0</v>
      </c>
      <c r="BF16" s="16">
        <f>IF(OR('CSV Import'!BH16="",'CSV Import'!BH16="none"),0,390)</f>
        <v>0</v>
      </c>
      <c r="BG16" s="16">
        <f>IF('CSV Import'!BI16&gt;0,25,0)</f>
        <v>0</v>
      </c>
      <c r="BH16" s="16">
        <f>IF('CSV Import'!BJ16&gt;0,65,0)</f>
        <v>0</v>
      </c>
      <c r="BI16" s="16">
        <f>IF('CSV Import'!BK16&gt;0,80,0)</f>
        <v>0</v>
      </c>
      <c r="BJ16" s="16">
        <f>IF('CSV Import'!BL16&gt;0,60,0)</f>
        <v>0</v>
      </c>
      <c r="BK16" s="16">
        <f>IF('CSV Import'!BM16&gt;0,25,0)</f>
        <v>0</v>
      </c>
      <c r="BL16" s="16">
        <f>IF('CSV Import'!BN16&gt;0,65,0)</f>
        <v>0</v>
      </c>
      <c r="BM16" s="16">
        <f>IF('CSV Import'!BO16&gt;0,80,0)</f>
        <v>0</v>
      </c>
      <c r="BN16" s="16">
        <f>IF('CSV Import'!BP16&gt;0,60,0)</f>
        <v>0</v>
      </c>
      <c r="BO16" s="20">
        <f>'CSV Import'!BQ16</f>
        <v>0</v>
      </c>
      <c r="BP16" s="20">
        <f>'CSV Import'!BS19</f>
        <v>0</v>
      </c>
      <c r="BQ16" s="20">
        <f>'CSV Import'!BT16</f>
        <v>0</v>
      </c>
      <c r="BR16" s="16">
        <f>'CSV Import'!BW16</f>
        <v>0</v>
      </c>
      <c r="BS16" s="16">
        <f>IF('CSV Import'!BW16="rent",100,0)</f>
        <v>0</v>
      </c>
      <c r="BT16" s="16">
        <f>IF(OR('CSV Import'!BX16="",'CSV Import'!BX16="none"),0,390)</f>
        <v>0</v>
      </c>
      <c r="BU16" s="16">
        <f>IF('CSV Import'!BY16&gt;0,25,0)</f>
        <v>0</v>
      </c>
      <c r="BV16" s="16">
        <f>IF('CSV Import'!BZ16&gt;0,65,0)</f>
        <v>0</v>
      </c>
      <c r="BW16" s="16">
        <f>IF('CSV Import'!CA16&gt;0,80,0)</f>
        <v>0</v>
      </c>
      <c r="BX16" s="16">
        <f>IF('CSV Import'!CB16&gt;0,60,0)</f>
        <v>0</v>
      </c>
      <c r="BY16" s="16">
        <f>IF('CSV Import'!CC16&gt;0,25,0)</f>
        <v>0</v>
      </c>
      <c r="BZ16" s="16">
        <f>IF('CSV Import'!CD16&gt;0,65,0)</f>
        <v>0</v>
      </c>
      <c r="CA16" s="16">
        <f>IF('CSV Import'!CE16&gt;0,80,0)</f>
        <v>0</v>
      </c>
      <c r="CB16" s="16">
        <f>IF('CSV Import'!CF16&gt;0,60,0)</f>
        <v>0</v>
      </c>
      <c r="CC16" s="37">
        <f>'CSV Import'!CG16</f>
        <v>0</v>
      </c>
    </row>
    <row r="17" spans="1:81" x14ac:dyDescent="0.25">
      <c r="A17" s="36">
        <f>'CSV Import'!A17</f>
        <v>116</v>
      </c>
      <c r="B17" s="16">
        <f t="shared" si="1"/>
        <v>2100</v>
      </c>
      <c r="C17" s="53">
        <v>2100</v>
      </c>
      <c r="D17" s="18">
        <f t="shared" si="2"/>
        <v>0</v>
      </c>
      <c r="E17" s="16" t="str">
        <f>'CSV Import'!CI17</f>
        <v>paid</v>
      </c>
      <c r="F17" s="20">
        <f>'CSV Import'!E17</f>
        <v>0</v>
      </c>
      <c r="G17" s="19" t="str">
        <f>'CSV Import'!B17</f>
        <v>Loko Boys</v>
      </c>
      <c r="H17" s="16" t="str">
        <f>MID('CSV Import'!D17,1,1)</f>
        <v>M</v>
      </c>
      <c r="I17" s="16" t="str">
        <f>MID('CSV Import'!D17,2,1)</f>
        <v>S</v>
      </c>
      <c r="J17" s="16">
        <f>IF(MID('CSV Import'!D17,3,2)="6",300,600)</f>
        <v>600</v>
      </c>
      <c r="K17" s="16">
        <f>COUNTA('CSV Import'!G17,'CSV Import'!W17,'CSV Import'!AM17,'CSV Import'!BC17,'CSV Import'!BS17)</f>
        <v>2</v>
      </c>
      <c r="L17" s="20" t="str">
        <f>'CSV Import'!G17</f>
        <v>Mezník</v>
      </c>
      <c r="M17" s="20" t="str">
        <f>'CSV Import'!H17</f>
        <v>Vláďa</v>
      </c>
      <c r="N17" s="16">
        <f>'CSV Import'!K17</f>
        <v>981802</v>
      </c>
      <c r="O17" s="16">
        <f>IF('CSV Import'!K17="rent",100,0)</f>
        <v>0</v>
      </c>
      <c r="P17" s="16">
        <f>IF(OR('CSV Import'!L17="",'CSV Import'!L17="none"),0,390)</f>
        <v>390</v>
      </c>
      <c r="Q17" s="16">
        <f>IF('CSV Import'!M17&gt;0,25,0)</f>
        <v>0</v>
      </c>
      <c r="R17" s="16">
        <f>IF('CSV Import'!N17&gt;0,65,0)</f>
        <v>0</v>
      </c>
      <c r="S17" s="16">
        <f>IF('CSV Import'!O17&gt;0,80,0)</f>
        <v>0</v>
      </c>
      <c r="T17" s="16">
        <f>IF('CSV Import'!P17&gt;0,60,0)</f>
        <v>60</v>
      </c>
      <c r="U17" s="16">
        <f>IF('CSV Import'!Q17&gt;0,25,0)</f>
        <v>0</v>
      </c>
      <c r="V17" s="16">
        <f>IF('CSV Import'!R17&gt;0,65,0)</f>
        <v>0</v>
      </c>
      <c r="W17" s="16">
        <f>IF('CSV Import'!S17&gt;0,80,0)</f>
        <v>0</v>
      </c>
      <c r="X17" s="16">
        <f>IF('CSV Import'!T17&gt;0,60,0)</f>
        <v>0</v>
      </c>
      <c r="Y17" s="20" t="str">
        <f>'CSV Import'!U17</f>
        <v>Králův Dvůr; Nad Stadionem 366; 26701</v>
      </c>
      <c r="Z17" s="20" t="str">
        <f>'CSV Import'!W17</f>
        <v>Marek</v>
      </c>
      <c r="AA17" s="20" t="str">
        <f>'CSV Import'!X17</f>
        <v>Jan</v>
      </c>
      <c r="AB17" s="16">
        <f>'CSV Import'!AA17</f>
        <v>897390</v>
      </c>
      <c r="AC17" s="16">
        <f>IF('CSV Import'!AA17="rent",100,0)</f>
        <v>0</v>
      </c>
      <c r="AD17" s="16">
        <f>IF(OR('CSV Import'!AB17="",'CSV Import'!AB17="none"),0,390)</f>
        <v>390</v>
      </c>
      <c r="AE17" s="16">
        <f>IF('CSV Import'!AC17&gt;0,25,0)</f>
        <v>0</v>
      </c>
      <c r="AF17" s="16">
        <f>IF('CSV Import'!AD17&gt;0,65,0)</f>
        <v>0</v>
      </c>
      <c r="AG17" s="16">
        <f>IF('CSV Import'!AE17&gt;0,80,0)</f>
        <v>0</v>
      </c>
      <c r="AH17" s="16">
        <f>IF('CSV Import'!AF17&gt;0,60,0)</f>
        <v>60</v>
      </c>
      <c r="AI17" s="16">
        <f>IF('CSV Import'!AG17&gt;0,25,0)</f>
        <v>0</v>
      </c>
      <c r="AJ17" s="16">
        <f>IF('CSV Import'!AH17&gt;0,65,0)</f>
        <v>0</v>
      </c>
      <c r="AK17" s="16">
        <f>IF('CSV Import'!AI17&gt;0,80,0)</f>
        <v>0</v>
      </c>
      <c r="AL17" s="16">
        <f>IF('CSV Import'!AJ17&gt;0,60,0)</f>
        <v>0</v>
      </c>
      <c r="AM17" s="20" t="str">
        <f>'CSV Import'!AK17</f>
        <v>Beroun-Město; U Stadionu 70; 26601</v>
      </c>
      <c r="AN17" s="20">
        <f>'CSV Import'!AM17</f>
        <v>0</v>
      </c>
      <c r="AO17" s="20">
        <f>'CSV Import'!AN17</f>
        <v>0</v>
      </c>
      <c r="AP17" s="16">
        <f>'CSV Import'!AQ17</f>
        <v>0</v>
      </c>
      <c r="AQ17" s="16">
        <f>IF('CSV Import'!AQ17="rent",100,0)</f>
        <v>0</v>
      </c>
      <c r="AR17" s="16">
        <f>IF(OR('CSV Import'!AR17="",'CSV Import'!AR17="none"),0,390)</f>
        <v>0</v>
      </c>
      <c r="AS17" s="16">
        <f>IF('CSV Import'!AS17&gt;0,25,0)</f>
        <v>0</v>
      </c>
      <c r="AT17" s="16">
        <f>IF('CSV Import'!AT17&gt;0,65,0)</f>
        <v>0</v>
      </c>
      <c r="AU17" s="16">
        <f>IF('CSV Import'!AU17&gt;0,80,0)</f>
        <v>0</v>
      </c>
      <c r="AV17" s="16">
        <f>IF('CSV Import'!AV17&gt;0,60,0)</f>
        <v>0</v>
      </c>
      <c r="AW17" s="16">
        <f>IF('CSV Import'!AW17&gt;0,25,0)</f>
        <v>0</v>
      </c>
      <c r="AX17" s="16">
        <f>IF('CSV Import'!AX17&gt;0,65,0)</f>
        <v>0</v>
      </c>
      <c r="AY17" s="16">
        <f>IF('CSV Import'!AY17&gt;0,80,0)</f>
        <v>0</v>
      </c>
      <c r="AZ17" s="16">
        <f>IF('CSV Import'!AZ17&gt;0,60,0)</f>
        <v>0</v>
      </c>
      <c r="BA17" s="20">
        <f>'CSV Import'!BA17</f>
        <v>0</v>
      </c>
      <c r="BB17" s="20">
        <f>'CSV Import'!BC17</f>
        <v>0</v>
      </c>
      <c r="BC17" s="20">
        <f>'CSV Import'!BD17</f>
        <v>0</v>
      </c>
      <c r="BD17" s="16">
        <f>'CSV Import'!BG17</f>
        <v>0</v>
      </c>
      <c r="BE17" s="16">
        <f>IF('CSV Import'!BG17="rent",100,0)</f>
        <v>0</v>
      </c>
      <c r="BF17" s="16">
        <f>IF(OR('CSV Import'!BH17="",'CSV Import'!BH17="none"),0,390)</f>
        <v>0</v>
      </c>
      <c r="BG17" s="16">
        <f>IF('CSV Import'!BI17&gt;0,25,0)</f>
        <v>0</v>
      </c>
      <c r="BH17" s="16">
        <f>IF('CSV Import'!BJ17&gt;0,65,0)</f>
        <v>0</v>
      </c>
      <c r="BI17" s="16">
        <f>IF('CSV Import'!BK17&gt;0,80,0)</f>
        <v>0</v>
      </c>
      <c r="BJ17" s="16">
        <f>IF('CSV Import'!BL17&gt;0,60,0)</f>
        <v>0</v>
      </c>
      <c r="BK17" s="16">
        <f>IF('CSV Import'!BM17&gt;0,25,0)</f>
        <v>0</v>
      </c>
      <c r="BL17" s="16">
        <f>IF('CSV Import'!BN17&gt;0,65,0)</f>
        <v>0</v>
      </c>
      <c r="BM17" s="16">
        <f>IF('CSV Import'!BO17&gt;0,80,0)</f>
        <v>0</v>
      </c>
      <c r="BN17" s="16">
        <f>IF('CSV Import'!BP17&gt;0,60,0)</f>
        <v>0</v>
      </c>
      <c r="BO17" s="20">
        <f>'CSV Import'!BQ17</f>
        <v>0</v>
      </c>
      <c r="BP17" s="20">
        <f>'CSV Import'!BS20</f>
        <v>0</v>
      </c>
      <c r="BQ17" s="20">
        <f>'CSV Import'!BT17</f>
        <v>0</v>
      </c>
      <c r="BR17" s="16">
        <f>'CSV Import'!BW17</f>
        <v>0</v>
      </c>
      <c r="BS17" s="16">
        <f>IF('CSV Import'!BW17="rent",100,0)</f>
        <v>0</v>
      </c>
      <c r="BT17" s="16">
        <f>IF(OR('CSV Import'!BX17="",'CSV Import'!BX17="none"),0,390)</f>
        <v>0</v>
      </c>
      <c r="BU17" s="16">
        <f>IF('CSV Import'!BY17&gt;0,25,0)</f>
        <v>0</v>
      </c>
      <c r="BV17" s="16">
        <f>IF('CSV Import'!BZ17&gt;0,65,0)</f>
        <v>0</v>
      </c>
      <c r="BW17" s="16">
        <f>IF('CSV Import'!CA17&gt;0,80,0)</f>
        <v>0</v>
      </c>
      <c r="BX17" s="16">
        <f>IF('CSV Import'!CB17&gt;0,60,0)</f>
        <v>0</v>
      </c>
      <c r="BY17" s="16">
        <f>IF('CSV Import'!CC17&gt;0,25,0)</f>
        <v>0</v>
      </c>
      <c r="BZ17" s="16">
        <f>IF('CSV Import'!CD17&gt;0,65,0)</f>
        <v>0</v>
      </c>
      <c r="CA17" s="16">
        <f>IF('CSV Import'!CE17&gt;0,80,0)</f>
        <v>0</v>
      </c>
      <c r="CB17" s="16">
        <f>IF('CSV Import'!CF17&gt;0,60,0)</f>
        <v>0</v>
      </c>
      <c r="CC17" s="37">
        <f>'CSV Import'!CG17</f>
        <v>0</v>
      </c>
    </row>
    <row r="18" spans="1:81" x14ac:dyDescent="0.25">
      <c r="A18" s="36">
        <f>'CSV Import'!A18</f>
        <v>117</v>
      </c>
      <c r="B18" s="16">
        <f t="shared" si="1"/>
        <v>1400</v>
      </c>
      <c r="C18" s="53">
        <v>1400</v>
      </c>
      <c r="D18" s="18">
        <f t="shared" si="2"/>
        <v>0</v>
      </c>
      <c r="E18" s="16" t="str">
        <f>'CSV Import'!CI18</f>
        <v>paid</v>
      </c>
      <c r="F18" s="20">
        <f>'CSV Import'!E18</f>
        <v>0</v>
      </c>
      <c r="G18" s="19" t="str">
        <f>'CSV Import'!B18</f>
        <v>Happy Farm</v>
      </c>
      <c r="H18" s="16" t="str">
        <f>MID('CSV Import'!D18,1,1)</f>
        <v>X</v>
      </c>
      <c r="I18" s="16" t="str">
        <f>MID('CSV Import'!D18,2,1)</f>
        <v>S</v>
      </c>
      <c r="J18" s="16">
        <f>IF(MID('CSV Import'!D18,3,2)="6",300,600)</f>
        <v>600</v>
      </c>
      <c r="K18" s="16">
        <f>COUNTA('CSV Import'!G18,'CSV Import'!W18,'CSV Import'!AM18,'CSV Import'!BC18,'CSV Import'!BS18)</f>
        <v>2</v>
      </c>
      <c r="L18" s="20" t="str">
        <f>'CSV Import'!G18</f>
        <v>Pechová</v>
      </c>
      <c r="M18" s="20" t="str">
        <f>'CSV Import'!H18</f>
        <v>Iva</v>
      </c>
      <c r="N18" s="16" t="str">
        <f>'CSV Import'!K18</f>
        <v>rent</v>
      </c>
      <c r="O18" s="16">
        <f>IF('CSV Import'!K18="rent",100,0)</f>
        <v>100</v>
      </c>
      <c r="P18" s="16">
        <f>IF(OR('CSV Import'!L18="",'CSV Import'!L18="none"),0,390)</f>
        <v>0</v>
      </c>
      <c r="Q18" s="16">
        <f>IF('CSV Import'!M18&gt;0,25,0)</f>
        <v>0</v>
      </c>
      <c r="R18" s="16">
        <f>IF('CSV Import'!N18&gt;0,65,0)</f>
        <v>0</v>
      </c>
      <c r="S18" s="16">
        <f>IF('CSV Import'!O18&gt;0,80,0)</f>
        <v>0</v>
      </c>
      <c r="T18" s="16">
        <f>IF('CSV Import'!P18&gt;0,60,0)</f>
        <v>0</v>
      </c>
      <c r="U18" s="16">
        <f>IF('CSV Import'!Q18&gt;0,25,0)</f>
        <v>0</v>
      </c>
      <c r="V18" s="16">
        <f>IF('CSV Import'!R18&gt;0,65,0)</f>
        <v>0</v>
      </c>
      <c r="W18" s="16">
        <f>IF('CSV Import'!S18&gt;0,80,0)</f>
        <v>0</v>
      </c>
      <c r="X18" s="16">
        <f>IF('CSV Import'!T18&gt;0,60,0)</f>
        <v>0</v>
      </c>
      <c r="Y18" s="20" t="str">
        <f>'CSV Import'!U18</f>
        <v>Buková 122, 33452, Plzeň - jih</v>
      </c>
      <c r="Z18" s="20" t="str">
        <f>'CSV Import'!W18</f>
        <v>Pech</v>
      </c>
      <c r="AA18" s="20" t="str">
        <f>'CSV Import'!X18</f>
        <v>Jirka</v>
      </c>
      <c r="AB18" s="16" t="str">
        <f>'CSV Import'!AA18</f>
        <v>rent</v>
      </c>
      <c r="AC18" s="16">
        <f>IF('CSV Import'!AA18="rent",100,0)</f>
        <v>100</v>
      </c>
      <c r="AD18" s="16">
        <f>IF(OR('CSV Import'!AB18="",'CSV Import'!AB18="none"),0,390)</f>
        <v>0</v>
      </c>
      <c r="AE18" s="16">
        <f>IF('CSV Import'!AC18&gt;0,25,0)</f>
        <v>0</v>
      </c>
      <c r="AF18" s="16">
        <f>IF('CSV Import'!AD18&gt;0,65,0)</f>
        <v>0</v>
      </c>
      <c r="AG18" s="16">
        <f>IF('CSV Import'!AE18&gt;0,80,0)</f>
        <v>0</v>
      </c>
      <c r="AH18" s="16">
        <f>IF('CSV Import'!AF18&gt;0,60,0)</f>
        <v>0</v>
      </c>
      <c r="AI18" s="16">
        <f>IF('CSV Import'!AG18&gt;0,25,0)</f>
        <v>0</v>
      </c>
      <c r="AJ18" s="16">
        <f>IF('CSV Import'!AH18&gt;0,65,0)</f>
        <v>0</v>
      </c>
      <c r="AK18" s="16">
        <f>IF('CSV Import'!AI18&gt;0,80,0)</f>
        <v>0</v>
      </c>
      <c r="AL18" s="16">
        <f>IF('CSV Import'!AJ18&gt;0,60,0)</f>
        <v>0</v>
      </c>
      <c r="AM18" s="20" t="str">
        <f>'CSV Import'!AK18</f>
        <v>Buková 122, 33452, Plzeň - jih</v>
      </c>
      <c r="AN18" s="20">
        <f>'CSV Import'!AM18</f>
        <v>0</v>
      </c>
      <c r="AO18" s="20">
        <f>'CSV Import'!AN18</f>
        <v>0</v>
      </c>
      <c r="AP18" s="16">
        <f>'CSV Import'!AQ18</f>
        <v>0</v>
      </c>
      <c r="AQ18" s="16">
        <f>IF('CSV Import'!AQ18="rent",100,0)</f>
        <v>0</v>
      </c>
      <c r="AR18" s="16">
        <f>IF(OR('CSV Import'!AR18="",'CSV Import'!AR18="none"),0,390)</f>
        <v>0</v>
      </c>
      <c r="AS18" s="16">
        <f>IF('CSV Import'!AS18&gt;0,25,0)</f>
        <v>0</v>
      </c>
      <c r="AT18" s="16">
        <f>IF('CSV Import'!AT18&gt;0,65,0)</f>
        <v>0</v>
      </c>
      <c r="AU18" s="16">
        <f>IF('CSV Import'!AU18&gt;0,80,0)</f>
        <v>0</v>
      </c>
      <c r="AV18" s="16">
        <f>IF('CSV Import'!AV18&gt;0,60,0)</f>
        <v>0</v>
      </c>
      <c r="AW18" s="16">
        <f>IF('CSV Import'!AW18&gt;0,25,0)</f>
        <v>0</v>
      </c>
      <c r="AX18" s="16">
        <f>IF('CSV Import'!AX18&gt;0,65,0)</f>
        <v>0</v>
      </c>
      <c r="AY18" s="16">
        <f>IF('CSV Import'!AY18&gt;0,80,0)</f>
        <v>0</v>
      </c>
      <c r="AZ18" s="16">
        <f>IF('CSV Import'!AZ18&gt;0,60,0)</f>
        <v>0</v>
      </c>
      <c r="BA18" s="20">
        <f>'CSV Import'!BA18</f>
        <v>0</v>
      </c>
      <c r="BB18" s="20">
        <f>'CSV Import'!BC18</f>
        <v>0</v>
      </c>
      <c r="BC18" s="20">
        <f>'CSV Import'!BD18</f>
        <v>0</v>
      </c>
      <c r="BD18" s="16">
        <f>'CSV Import'!BG18</f>
        <v>0</v>
      </c>
      <c r="BE18" s="16">
        <f>IF('CSV Import'!BG18="rent",100,0)</f>
        <v>0</v>
      </c>
      <c r="BF18" s="16">
        <f>IF(OR('CSV Import'!BH18="",'CSV Import'!BH18="none"),0,390)</f>
        <v>0</v>
      </c>
      <c r="BG18" s="16">
        <f>IF('CSV Import'!BI18&gt;0,25,0)</f>
        <v>0</v>
      </c>
      <c r="BH18" s="16">
        <f>IF('CSV Import'!BJ18&gt;0,65,0)</f>
        <v>0</v>
      </c>
      <c r="BI18" s="16">
        <f>IF('CSV Import'!BK18&gt;0,80,0)</f>
        <v>0</v>
      </c>
      <c r="BJ18" s="16">
        <f>IF('CSV Import'!BL18&gt;0,60,0)</f>
        <v>0</v>
      </c>
      <c r="BK18" s="16">
        <f>IF('CSV Import'!BM18&gt;0,25,0)</f>
        <v>0</v>
      </c>
      <c r="BL18" s="16">
        <f>IF('CSV Import'!BN18&gt;0,65,0)</f>
        <v>0</v>
      </c>
      <c r="BM18" s="16">
        <f>IF('CSV Import'!BO18&gt;0,80,0)</f>
        <v>0</v>
      </c>
      <c r="BN18" s="16">
        <f>IF('CSV Import'!BP18&gt;0,60,0)</f>
        <v>0</v>
      </c>
      <c r="BO18" s="20">
        <f>'CSV Import'!BQ18</f>
        <v>0</v>
      </c>
      <c r="BP18" s="20">
        <f>'CSV Import'!BS21</f>
        <v>0</v>
      </c>
      <c r="BQ18" s="20">
        <f>'CSV Import'!BT18</f>
        <v>0</v>
      </c>
      <c r="BR18" s="16">
        <f>'CSV Import'!BW18</f>
        <v>0</v>
      </c>
      <c r="BS18" s="16">
        <f>IF('CSV Import'!BW18="rent",100,0)</f>
        <v>0</v>
      </c>
      <c r="BT18" s="16">
        <f>IF(OR('CSV Import'!BX18="",'CSV Import'!BX18="none"),0,390)</f>
        <v>0</v>
      </c>
      <c r="BU18" s="16">
        <f>IF('CSV Import'!BY18&gt;0,25,0)</f>
        <v>0</v>
      </c>
      <c r="BV18" s="16">
        <f>IF('CSV Import'!BZ18&gt;0,65,0)</f>
        <v>0</v>
      </c>
      <c r="BW18" s="16">
        <f>IF('CSV Import'!CA18&gt;0,80,0)</f>
        <v>0</v>
      </c>
      <c r="BX18" s="16">
        <f>IF('CSV Import'!CB18&gt;0,60,0)</f>
        <v>0</v>
      </c>
      <c r="BY18" s="16">
        <f>IF('CSV Import'!CC18&gt;0,25,0)</f>
        <v>0</v>
      </c>
      <c r="BZ18" s="16">
        <f>IF('CSV Import'!CD18&gt;0,65,0)</f>
        <v>0</v>
      </c>
      <c r="CA18" s="16">
        <f>IF('CSV Import'!CE18&gt;0,80,0)</f>
        <v>0</v>
      </c>
      <c r="CB18" s="16">
        <f>IF('CSV Import'!CF18&gt;0,60,0)</f>
        <v>0</v>
      </c>
      <c r="CC18" s="37">
        <f>'CSV Import'!CG18</f>
        <v>0</v>
      </c>
    </row>
    <row r="19" spans="1:81" x14ac:dyDescent="0.25">
      <c r="A19" s="36">
        <f>'CSV Import'!A19</f>
        <v>118</v>
      </c>
      <c r="B19" s="16">
        <f t="shared" si="1"/>
        <v>1300</v>
      </c>
      <c r="C19" s="53">
        <v>1300</v>
      </c>
      <c r="D19" s="18">
        <f t="shared" si="2"/>
        <v>0</v>
      </c>
      <c r="E19" s="16" t="str">
        <f>'CSV Import'!CI19</f>
        <v>paid</v>
      </c>
      <c r="F19" s="20">
        <f>'CSV Import'!E19</f>
        <v>0</v>
      </c>
      <c r="G19" s="19" t="str">
        <f>'CSV Import'!B19</f>
        <v>Není kam spěchat</v>
      </c>
      <c r="H19" s="16" t="str">
        <f>MID('CSV Import'!D19,1,1)</f>
        <v>W</v>
      </c>
      <c r="I19" s="16" t="str">
        <f>MID('CSV Import'!D19,2,1)</f>
        <v>O</v>
      </c>
      <c r="J19" s="16">
        <f>IF(MID('CSV Import'!D19,3,2)="6",300,600)</f>
        <v>600</v>
      </c>
      <c r="K19" s="16">
        <f>COUNTA('CSV Import'!G19,'CSV Import'!W19,'CSV Import'!AM19,'CSV Import'!BC19,'CSV Import'!BS19)</f>
        <v>2</v>
      </c>
      <c r="L19" s="20" t="str">
        <f>'CSV Import'!G19</f>
        <v>Stolinová</v>
      </c>
      <c r="M19" s="20" t="str">
        <f>'CSV Import'!H19</f>
        <v>Lenka</v>
      </c>
      <c r="N19" s="16">
        <f>'CSV Import'!K19</f>
        <v>8667517</v>
      </c>
      <c r="O19" s="16">
        <f>IF('CSV Import'!K19="rent",100,0)</f>
        <v>0</v>
      </c>
      <c r="P19" s="16">
        <f>IF(OR('CSV Import'!L19="",'CSV Import'!L19="none"),0,390)</f>
        <v>0</v>
      </c>
      <c r="Q19" s="16">
        <f>IF('CSV Import'!M19&gt;0,25,0)</f>
        <v>0</v>
      </c>
      <c r="R19" s="16">
        <f>IF('CSV Import'!N19&gt;0,65,0)</f>
        <v>0</v>
      </c>
      <c r="S19" s="16">
        <f>IF('CSV Import'!O19&gt;0,80,0)</f>
        <v>0</v>
      </c>
      <c r="T19" s="16">
        <f>IF('CSV Import'!P19&gt;0,60,0)</f>
        <v>0</v>
      </c>
      <c r="U19" s="16">
        <f>IF('CSV Import'!Q19&gt;0,25,0)</f>
        <v>0</v>
      </c>
      <c r="V19" s="16">
        <f>IF('CSV Import'!R19&gt;0,65,0)</f>
        <v>0</v>
      </c>
      <c r="W19" s="16">
        <f>IF('CSV Import'!S19&gt;0,80,0)</f>
        <v>0</v>
      </c>
      <c r="X19" s="16">
        <f>IF('CSV Import'!T19&gt;0,60,0)</f>
        <v>0</v>
      </c>
      <c r="Y19" s="20" t="str">
        <f>'CSV Import'!U19</f>
        <v>Bohuslavice č.p. 75</v>
      </c>
      <c r="Z19" s="20" t="str">
        <f>'CSV Import'!W19</f>
        <v>Trojtlová</v>
      </c>
      <c r="AA19" s="20" t="str">
        <f>'CSV Import'!X19</f>
        <v>Kamila</v>
      </c>
      <c r="AB19" s="16" t="str">
        <f>'CSV Import'!AA19</f>
        <v>rent</v>
      </c>
      <c r="AC19" s="16">
        <f>IF('CSV Import'!AA19="rent",100,0)</f>
        <v>100</v>
      </c>
      <c r="AD19" s="16">
        <f>IF(OR('CSV Import'!AB19="",'CSV Import'!AB19="none"),0,390)</f>
        <v>0</v>
      </c>
      <c r="AE19" s="16">
        <f>IF('CSV Import'!AC19&gt;0,25,0)</f>
        <v>0</v>
      </c>
      <c r="AF19" s="16">
        <f>IF('CSV Import'!AD19&gt;0,65,0)</f>
        <v>0</v>
      </c>
      <c r="AG19" s="16">
        <f>IF('CSV Import'!AE19&gt;0,80,0)</f>
        <v>0</v>
      </c>
      <c r="AH19" s="16">
        <f>IF('CSV Import'!AF19&gt;0,60,0)</f>
        <v>0</v>
      </c>
      <c r="AI19" s="16">
        <f>IF('CSV Import'!AG19&gt;0,25,0)</f>
        <v>0</v>
      </c>
      <c r="AJ19" s="16">
        <f>IF('CSV Import'!AH19&gt;0,65,0)</f>
        <v>0</v>
      </c>
      <c r="AK19" s="16">
        <f>IF('CSV Import'!AI19&gt;0,80,0)</f>
        <v>0</v>
      </c>
      <c r="AL19" s="16">
        <f>IF('CSV Import'!AJ19&gt;0,60,0)</f>
        <v>0</v>
      </c>
      <c r="AM19" s="20" t="str">
        <f>'CSV Import'!AK19</f>
        <v>Bukovice č.p. 64</v>
      </c>
      <c r="AN19" s="20">
        <f>'CSV Import'!AM19</f>
        <v>0</v>
      </c>
      <c r="AO19" s="20">
        <f>'CSV Import'!AN19</f>
        <v>0</v>
      </c>
      <c r="AP19" s="16">
        <f>'CSV Import'!AQ19</f>
        <v>0</v>
      </c>
      <c r="AQ19" s="16">
        <f>IF('CSV Import'!AQ19="rent",100,0)</f>
        <v>0</v>
      </c>
      <c r="AR19" s="16">
        <f>IF(OR('CSV Import'!AR19="",'CSV Import'!AR19="none"),0,390)</f>
        <v>0</v>
      </c>
      <c r="AS19" s="16">
        <f>IF('CSV Import'!AS19&gt;0,25,0)</f>
        <v>0</v>
      </c>
      <c r="AT19" s="16">
        <f>IF('CSV Import'!AT19&gt;0,65,0)</f>
        <v>0</v>
      </c>
      <c r="AU19" s="16">
        <f>IF('CSV Import'!AU19&gt;0,80,0)</f>
        <v>0</v>
      </c>
      <c r="AV19" s="16">
        <f>IF('CSV Import'!AV19&gt;0,60,0)</f>
        <v>0</v>
      </c>
      <c r="AW19" s="16">
        <f>IF('CSV Import'!AW19&gt;0,25,0)</f>
        <v>0</v>
      </c>
      <c r="AX19" s="16">
        <f>IF('CSV Import'!AX19&gt;0,65,0)</f>
        <v>0</v>
      </c>
      <c r="AY19" s="16">
        <f>IF('CSV Import'!AY19&gt;0,80,0)</f>
        <v>0</v>
      </c>
      <c r="AZ19" s="16">
        <f>IF('CSV Import'!AZ19&gt;0,60,0)</f>
        <v>0</v>
      </c>
      <c r="BA19" s="20">
        <f>'CSV Import'!BA19</f>
        <v>0</v>
      </c>
      <c r="BB19" s="20">
        <f>'CSV Import'!BC19</f>
        <v>0</v>
      </c>
      <c r="BC19" s="20">
        <f>'CSV Import'!BD19</f>
        <v>0</v>
      </c>
      <c r="BD19" s="16">
        <f>'CSV Import'!BG19</f>
        <v>0</v>
      </c>
      <c r="BE19" s="16">
        <f>IF('CSV Import'!BG19="rent",100,0)</f>
        <v>0</v>
      </c>
      <c r="BF19" s="16">
        <f>IF(OR('CSV Import'!BH19="",'CSV Import'!BH19="none"),0,390)</f>
        <v>0</v>
      </c>
      <c r="BG19" s="16">
        <f>IF('CSV Import'!BI19&gt;0,25,0)</f>
        <v>0</v>
      </c>
      <c r="BH19" s="16">
        <f>IF('CSV Import'!BJ19&gt;0,65,0)</f>
        <v>0</v>
      </c>
      <c r="BI19" s="16">
        <f>IF('CSV Import'!BK19&gt;0,80,0)</f>
        <v>0</v>
      </c>
      <c r="BJ19" s="16">
        <f>IF('CSV Import'!BL19&gt;0,60,0)</f>
        <v>0</v>
      </c>
      <c r="BK19" s="16">
        <f>IF('CSV Import'!BM19&gt;0,25,0)</f>
        <v>0</v>
      </c>
      <c r="BL19" s="16">
        <f>IF('CSV Import'!BN19&gt;0,65,0)</f>
        <v>0</v>
      </c>
      <c r="BM19" s="16">
        <f>IF('CSV Import'!BO19&gt;0,80,0)</f>
        <v>0</v>
      </c>
      <c r="BN19" s="16">
        <f>IF('CSV Import'!BP19&gt;0,60,0)</f>
        <v>0</v>
      </c>
      <c r="BO19" s="20">
        <f>'CSV Import'!BQ19</f>
        <v>0</v>
      </c>
      <c r="BP19" s="20">
        <f>'CSV Import'!BS22</f>
        <v>0</v>
      </c>
      <c r="BQ19" s="20">
        <f>'CSV Import'!BT19</f>
        <v>0</v>
      </c>
      <c r="BR19" s="16">
        <f>'CSV Import'!BW19</f>
        <v>0</v>
      </c>
      <c r="BS19" s="16">
        <f>IF('CSV Import'!BW19="rent",100,0)</f>
        <v>0</v>
      </c>
      <c r="BT19" s="16">
        <f>IF(OR('CSV Import'!BX19="",'CSV Import'!BX19="none"),0,390)</f>
        <v>0</v>
      </c>
      <c r="BU19" s="16">
        <f>IF('CSV Import'!BY19&gt;0,25,0)</f>
        <v>0</v>
      </c>
      <c r="BV19" s="16">
        <f>IF('CSV Import'!BZ19&gt;0,65,0)</f>
        <v>0</v>
      </c>
      <c r="BW19" s="16">
        <f>IF('CSV Import'!CA19&gt;0,80,0)</f>
        <v>0</v>
      </c>
      <c r="BX19" s="16">
        <f>IF('CSV Import'!CB19&gt;0,60,0)</f>
        <v>0</v>
      </c>
      <c r="BY19" s="16">
        <f>IF('CSV Import'!CC19&gt;0,25,0)</f>
        <v>0</v>
      </c>
      <c r="BZ19" s="16">
        <f>IF('CSV Import'!CD19&gt;0,65,0)</f>
        <v>0</v>
      </c>
      <c r="CA19" s="16">
        <f>IF('CSV Import'!CE19&gt;0,80,0)</f>
        <v>0</v>
      </c>
      <c r="CB19" s="16">
        <f>IF('CSV Import'!CF19&gt;0,60,0)</f>
        <v>0</v>
      </c>
      <c r="CC19" s="37">
        <f>'CSV Import'!CG19</f>
        <v>0</v>
      </c>
    </row>
    <row r="20" spans="1:81" x14ac:dyDescent="0.25">
      <c r="A20" s="36">
        <f>'CSV Import'!A20</f>
        <v>119</v>
      </c>
      <c r="B20" s="16">
        <f t="shared" si="1"/>
        <v>1500</v>
      </c>
      <c r="C20" s="53">
        <v>1500</v>
      </c>
      <c r="D20" s="18">
        <f t="shared" si="2"/>
        <v>0</v>
      </c>
      <c r="E20" s="16" t="str">
        <f>'CSV Import'!CI20</f>
        <v>paid</v>
      </c>
      <c r="F20" s="20">
        <f>'CSV Import'!E20</f>
        <v>0</v>
      </c>
      <c r="G20" s="19" t="str">
        <f>'CSV Import'!B20</f>
        <v>OK Lokomotiva Plzeň</v>
      </c>
      <c r="H20" s="16" t="str">
        <f>MID('CSV Import'!D20,1,1)</f>
        <v>M</v>
      </c>
      <c r="I20" s="16" t="str">
        <f>MID('CSV Import'!D20,2,1)</f>
        <v>O</v>
      </c>
      <c r="J20" s="16">
        <f>IF(MID('CSV Import'!D20,3,2)="6",300,600)</f>
        <v>600</v>
      </c>
      <c r="K20" s="16">
        <f>COUNTA('CSV Import'!G20,'CSV Import'!W20,'CSV Import'!AM20,'CSV Import'!BC20,'CSV Import'!BS20)</f>
        <v>2</v>
      </c>
      <c r="L20" s="20" t="str">
        <f>'CSV Import'!G20</f>
        <v>Kolovský</v>
      </c>
      <c r="M20" s="20" t="str">
        <f>'CSV Import'!H20</f>
        <v>František</v>
      </c>
      <c r="N20" s="16">
        <f>'CSV Import'!K20</f>
        <v>8656683</v>
      </c>
      <c r="O20" s="16">
        <f>IF('CSV Import'!K20="rent",100,0)</f>
        <v>0</v>
      </c>
      <c r="P20" s="16">
        <f>IF(OR('CSV Import'!L20="",'CSV Import'!L20="none"),0,390)</f>
        <v>0</v>
      </c>
      <c r="Q20" s="16">
        <f>IF('CSV Import'!M20&gt;0,25,0)</f>
        <v>25</v>
      </c>
      <c r="R20" s="16">
        <f>IF('CSV Import'!N20&gt;0,65,0)</f>
        <v>65</v>
      </c>
      <c r="S20" s="16">
        <f>IF('CSV Import'!O20&gt;0,80,0)</f>
        <v>0</v>
      </c>
      <c r="T20" s="16">
        <f>IF('CSV Import'!P20&gt;0,60,0)</f>
        <v>60</v>
      </c>
      <c r="U20" s="16">
        <f>IF('CSV Import'!Q20&gt;0,25,0)</f>
        <v>0</v>
      </c>
      <c r="V20" s="16">
        <f>IF('CSV Import'!R20&gt;0,65,0)</f>
        <v>0</v>
      </c>
      <c r="W20" s="16">
        <f>IF('CSV Import'!S20&gt;0,80,0)</f>
        <v>0</v>
      </c>
      <c r="X20" s="16">
        <f>IF('CSV Import'!T20&gt;0,60,0)</f>
        <v>0</v>
      </c>
      <c r="Y20" s="20" t="str">
        <f>'CSV Import'!U20</f>
        <v>Majerova 3, Plzeň, 30100</v>
      </c>
      <c r="Z20" s="20" t="str">
        <f>'CSV Import'!W20</f>
        <v>Valeš</v>
      </c>
      <c r="AA20" s="20" t="str">
        <f>'CSV Import'!X20</f>
        <v>Jiří</v>
      </c>
      <c r="AB20" s="16">
        <f>'CSV Import'!AA20</f>
        <v>8656689</v>
      </c>
      <c r="AC20" s="16">
        <f>IF('CSV Import'!AA20="rent",100,0)</f>
        <v>0</v>
      </c>
      <c r="AD20" s="16">
        <f>IF(OR('CSV Import'!AB20="",'CSV Import'!AB20="none"),0,390)</f>
        <v>0</v>
      </c>
      <c r="AE20" s="16">
        <f>IF('CSV Import'!AC20&gt;0,25,0)</f>
        <v>25</v>
      </c>
      <c r="AF20" s="16">
        <f>IF('CSV Import'!AD20&gt;0,65,0)</f>
        <v>65</v>
      </c>
      <c r="AG20" s="16">
        <f>IF('CSV Import'!AE20&gt;0,80,0)</f>
        <v>0</v>
      </c>
      <c r="AH20" s="16">
        <f>IF('CSV Import'!AF20&gt;0,60,0)</f>
        <v>60</v>
      </c>
      <c r="AI20" s="16">
        <f>IF('CSV Import'!AG20&gt;0,25,0)</f>
        <v>0</v>
      </c>
      <c r="AJ20" s="16">
        <f>IF('CSV Import'!AH20&gt;0,65,0)</f>
        <v>0</v>
      </c>
      <c r="AK20" s="16">
        <f>IF('CSV Import'!AI20&gt;0,80,0)</f>
        <v>0</v>
      </c>
      <c r="AL20" s="16">
        <f>IF('CSV Import'!AJ20&gt;0,60,0)</f>
        <v>0</v>
      </c>
      <c r="AM20" s="20" t="str">
        <f>'CSV Import'!AK20</f>
        <v>Terezie Brzkové 23, Plzeň 318 00</v>
      </c>
      <c r="AN20" s="20">
        <f>'CSV Import'!AM20</f>
        <v>0</v>
      </c>
      <c r="AO20" s="20">
        <f>'CSV Import'!AN20</f>
        <v>0</v>
      </c>
      <c r="AP20" s="16">
        <f>'CSV Import'!AQ20</f>
        <v>0</v>
      </c>
      <c r="AQ20" s="16">
        <f>IF('CSV Import'!AQ20="rent",100,0)</f>
        <v>0</v>
      </c>
      <c r="AR20" s="16">
        <f>IF(OR('CSV Import'!AR20="",'CSV Import'!AR20="none"),0,390)</f>
        <v>0</v>
      </c>
      <c r="AS20" s="16">
        <f>IF('CSV Import'!AS20&gt;0,25,0)</f>
        <v>0</v>
      </c>
      <c r="AT20" s="16">
        <f>IF('CSV Import'!AT20&gt;0,65,0)</f>
        <v>0</v>
      </c>
      <c r="AU20" s="16">
        <f>IF('CSV Import'!AU20&gt;0,80,0)</f>
        <v>0</v>
      </c>
      <c r="AV20" s="16">
        <f>IF('CSV Import'!AV20&gt;0,60,0)</f>
        <v>0</v>
      </c>
      <c r="AW20" s="16">
        <f>IF('CSV Import'!AW20&gt;0,25,0)</f>
        <v>0</v>
      </c>
      <c r="AX20" s="16">
        <f>IF('CSV Import'!AX20&gt;0,65,0)</f>
        <v>0</v>
      </c>
      <c r="AY20" s="16">
        <f>IF('CSV Import'!AY20&gt;0,80,0)</f>
        <v>0</v>
      </c>
      <c r="AZ20" s="16">
        <f>IF('CSV Import'!AZ20&gt;0,60,0)</f>
        <v>0</v>
      </c>
      <c r="BA20" s="20">
        <f>'CSV Import'!BA20</f>
        <v>0</v>
      </c>
      <c r="BB20" s="20">
        <f>'CSV Import'!BC20</f>
        <v>0</v>
      </c>
      <c r="BC20" s="20">
        <f>'CSV Import'!BD20</f>
        <v>0</v>
      </c>
      <c r="BD20" s="16">
        <f>'CSV Import'!BG20</f>
        <v>0</v>
      </c>
      <c r="BE20" s="16">
        <f>IF('CSV Import'!BG20="rent",100,0)</f>
        <v>0</v>
      </c>
      <c r="BF20" s="16">
        <f>IF(OR('CSV Import'!BH20="",'CSV Import'!BH20="none"),0,390)</f>
        <v>0</v>
      </c>
      <c r="BG20" s="16">
        <f>IF('CSV Import'!BI20&gt;0,25,0)</f>
        <v>0</v>
      </c>
      <c r="BH20" s="16">
        <f>IF('CSV Import'!BJ20&gt;0,65,0)</f>
        <v>0</v>
      </c>
      <c r="BI20" s="16">
        <f>IF('CSV Import'!BK20&gt;0,80,0)</f>
        <v>0</v>
      </c>
      <c r="BJ20" s="16">
        <f>IF('CSV Import'!BL20&gt;0,60,0)</f>
        <v>0</v>
      </c>
      <c r="BK20" s="16">
        <f>IF('CSV Import'!BM20&gt;0,25,0)</f>
        <v>0</v>
      </c>
      <c r="BL20" s="16">
        <f>IF('CSV Import'!BN20&gt;0,65,0)</f>
        <v>0</v>
      </c>
      <c r="BM20" s="16">
        <f>IF('CSV Import'!BO20&gt;0,80,0)</f>
        <v>0</v>
      </c>
      <c r="BN20" s="16">
        <f>IF('CSV Import'!BP20&gt;0,60,0)</f>
        <v>0</v>
      </c>
      <c r="BO20" s="20">
        <f>'CSV Import'!BQ20</f>
        <v>0</v>
      </c>
      <c r="BP20" s="20">
        <f>'CSV Import'!BS23</f>
        <v>0</v>
      </c>
      <c r="BQ20" s="20">
        <f>'CSV Import'!BT20</f>
        <v>0</v>
      </c>
      <c r="BR20" s="16">
        <f>'CSV Import'!BW20</f>
        <v>0</v>
      </c>
      <c r="BS20" s="16">
        <f>IF('CSV Import'!BW20="rent",100,0)</f>
        <v>0</v>
      </c>
      <c r="BT20" s="16">
        <f>IF(OR('CSV Import'!BX20="",'CSV Import'!BX20="none"),0,390)</f>
        <v>0</v>
      </c>
      <c r="BU20" s="16">
        <f>IF('CSV Import'!BY20&gt;0,25,0)</f>
        <v>0</v>
      </c>
      <c r="BV20" s="16">
        <f>IF('CSV Import'!BZ20&gt;0,65,0)</f>
        <v>0</v>
      </c>
      <c r="BW20" s="16">
        <f>IF('CSV Import'!CA20&gt;0,80,0)</f>
        <v>0</v>
      </c>
      <c r="BX20" s="16">
        <f>IF('CSV Import'!CB20&gt;0,60,0)</f>
        <v>0</v>
      </c>
      <c r="BY20" s="16">
        <f>IF('CSV Import'!CC20&gt;0,25,0)</f>
        <v>0</v>
      </c>
      <c r="BZ20" s="16">
        <f>IF('CSV Import'!CD20&gt;0,65,0)</f>
        <v>0</v>
      </c>
      <c r="CA20" s="16">
        <f>IF('CSV Import'!CE20&gt;0,80,0)</f>
        <v>0</v>
      </c>
      <c r="CB20" s="16">
        <f>IF('CSV Import'!CF20&gt;0,60,0)</f>
        <v>0</v>
      </c>
      <c r="CC20" s="37">
        <f>'CSV Import'!CG20</f>
        <v>0</v>
      </c>
    </row>
    <row r="21" spans="1:81" x14ac:dyDescent="0.25">
      <c r="A21" s="36">
        <f>'CSV Import'!A21</f>
        <v>120</v>
      </c>
      <c r="B21" s="16">
        <f t="shared" si="1"/>
        <v>1400</v>
      </c>
      <c r="C21" s="53">
        <v>1400</v>
      </c>
      <c r="D21" s="18">
        <f t="shared" si="2"/>
        <v>0</v>
      </c>
      <c r="E21" s="16" t="str">
        <f>'CSV Import'!CI21</f>
        <v>paid</v>
      </c>
      <c r="F21" s="20">
        <f>'CSV Import'!E21</f>
        <v>0</v>
      </c>
      <c r="G21" s="19" t="str">
        <f>'CSV Import'!B21</f>
        <v>JAMA</v>
      </c>
      <c r="H21" s="16" t="str">
        <f>MID('CSV Import'!D21,1,1)</f>
        <v>W</v>
      </c>
      <c r="I21" s="16" t="str">
        <f>MID('CSV Import'!D21,2,1)</f>
        <v>V</v>
      </c>
      <c r="J21" s="16">
        <f>IF(MID('CSV Import'!D21,3,2)="6",300,600)</f>
        <v>600</v>
      </c>
      <c r="K21" s="16">
        <f>COUNTA('CSV Import'!G21,'CSV Import'!W21,'CSV Import'!AM21,'CSV Import'!BC21,'CSV Import'!BS21)</f>
        <v>2</v>
      </c>
      <c r="L21" s="20" t="str">
        <f>'CSV Import'!G21</f>
        <v>Haľková</v>
      </c>
      <c r="M21" s="20" t="str">
        <f>'CSV Import'!H21</f>
        <v>Jaroslava</v>
      </c>
      <c r="N21" s="16" t="str">
        <f>'CSV Import'!K21</f>
        <v>rent</v>
      </c>
      <c r="O21" s="16">
        <f>IF('CSV Import'!K21="rent",100,0)</f>
        <v>100</v>
      </c>
      <c r="P21" s="16">
        <f>IF(OR('CSV Import'!L21="",'CSV Import'!L21="none"),0,390)</f>
        <v>0</v>
      </c>
      <c r="Q21" s="16">
        <f>IF('CSV Import'!M21&gt;0,25,0)</f>
        <v>0</v>
      </c>
      <c r="R21" s="16">
        <f>IF('CSV Import'!N21&gt;0,65,0)</f>
        <v>0</v>
      </c>
      <c r="S21" s="16">
        <f>IF('CSV Import'!O21&gt;0,80,0)</f>
        <v>0</v>
      </c>
      <c r="T21" s="16">
        <f>IF('CSV Import'!P21&gt;0,60,0)</f>
        <v>0</v>
      </c>
      <c r="U21" s="16">
        <f>IF('CSV Import'!Q21&gt;0,25,0)</f>
        <v>0</v>
      </c>
      <c r="V21" s="16">
        <f>IF('CSV Import'!R21&gt;0,65,0)</f>
        <v>0</v>
      </c>
      <c r="W21" s="16">
        <f>IF('CSV Import'!S21&gt;0,80,0)</f>
        <v>0</v>
      </c>
      <c r="X21" s="16">
        <f>IF('CSV Import'!T21&gt;0,60,0)</f>
        <v>0</v>
      </c>
      <c r="Y21" s="20" t="str">
        <f>'CSV Import'!U21</f>
        <v>Chaberska 4, Praha 8</v>
      </c>
      <c r="Z21" s="20" t="str">
        <f>'CSV Import'!W21</f>
        <v>Krotilová</v>
      </c>
      <c r="AA21" s="20" t="str">
        <f>'CSV Import'!X21</f>
        <v>Magdalena</v>
      </c>
      <c r="AB21" s="16" t="str">
        <f>'CSV Import'!AA21</f>
        <v>rent</v>
      </c>
      <c r="AC21" s="16">
        <f>IF('CSV Import'!AA21="rent",100,0)</f>
        <v>100</v>
      </c>
      <c r="AD21" s="16">
        <f>IF(OR('CSV Import'!AB21="",'CSV Import'!AB21="none"),0,390)</f>
        <v>0</v>
      </c>
      <c r="AE21" s="16">
        <f>IF('CSV Import'!AC21&gt;0,25,0)</f>
        <v>0</v>
      </c>
      <c r="AF21" s="16">
        <f>IF('CSV Import'!AD21&gt;0,65,0)</f>
        <v>0</v>
      </c>
      <c r="AG21" s="16">
        <f>IF('CSV Import'!AE21&gt;0,80,0)</f>
        <v>0</v>
      </c>
      <c r="AH21" s="16">
        <f>IF('CSV Import'!AF21&gt;0,60,0)</f>
        <v>0</v>
      </c>
      <c r="AI21" s="16">
        <f>IF('CSV Import'!AG21&gt;0,25,0)</f>
        <v>0</v>
      </c>
      <c r="AJ21" s="16">
        <f>IF('CSV Import'!AH21&gt;0,65,0)</f>
        <v>0</v>
      </c>
      <c r="AK21" s="16">
        <f>IF('CSV Import'!AI21&gt;0,80,0)</f>
        <v>0</v>
      </c>
      <c r="AL21" s="16">
        <f>IF('CSV Import'!AJ21&gt;0,60,0)</f>
        <v>0</v>
      </c>
      <c r="AM21" s="20" t="str">
        <f>'CSV Import'!AK21</f>
        <v>Luční 368 Jesenice</v>
      </c>
      <c r="AN21" s="20">
        <f>'CSV Import'!AM21</f>
        <v>0</v>
      </c>
      <c r="AO21" s="20">
        <f>'CSV Import'!AN21</f>
        <v>0</v>
      </c>
      <c r="AP21" s="16">
        <f>'CSV Import'!AQ21</f>
        <v>0</v>
      </c>
      <c r="AQ21" s="16">
        <f>IF('CSV Import'!AQ21="rent",100,0)</f>
        <v>0</v>
      </c>
      <c r="AR21" s="16">
        <f>IF(OR('CSV Import'!AR21="",'CSV Import'!AR21="none"),0,390)</f>
        <v>0</v>
      </c>
      <c r="AS21" s="16">
        <f>IF('CSV Import'!AS21&gt;0,25,0)</f>
        <v>0</v>
      </c>
      <c r="AT21" s="16">
        <f>IF('CSV Import'!AT21&gt;0,65,0)</f>
        <v>0</v>
      </c>
      <c r="AU21" s="16">
        <f>IF('CSV Import'!AU21&gt;0,80,0)</f>
        <v>0</v>
      </c>
      <c r="AV21" s="16">
        <f>IF('CSV Import'!AV21&gt;0,60,0)</f>
        <v>0</v>
      </c>
      <c r="AW21" s="16">
        <f>IF('CSV Import'!AW21&gt;0,25,0)</f>
        <v>0</v>
      </c>
      <c r="AX21" s="16">
        <f>IF('CSV Import'!AX21&gt;0,65,0)</f>
        <v>0</v>
      </c>
      <c r="AY21" s="16">
        <f>IF('CSV Import'!AY21&gt;0,80,0)</f>
        <v>0</v>
      </c>
      <c r="AZ21" s="16">
        <f>IF('CSV Import'!AZ21&gt;0,60,0)</f>
        <v>0</v>
      </c>
      <c r="BA21" s="20">
        <f>'CSV Import'!BA21</f>
        <v>0</v>
      </c>
      <c r="BB21" s="20">
        <f>'CSV Import'!BC21</f>
        <v>0</v>
      </c>
      <c r="BC21" s="20">
        <f>'CSV Import'!BD21</f>
        <v>0</v>
      </c>
      <c r="BD21" s="16">
        <f>'CSV Import'!BG21</f>
        <v>0</v>
      </c>
      <c r="BE21" s="16">
        <f>IF('CSV Import'!BG21="rent",100,0)</f>
        <v>0</v>
      </c>
      <c r="BF21" s="16">
        <f>IF(OR('CSV Import'!BH21="",'CSV Import'!BH21="none"),0,390)</f>
        <v>0</v>
      </c>
      <c r="BG21" s="16">
        <f>IF('CSV Import'!BI21&gt;0,25,0)</f>
        <v>0</v>
      </c>
      <c r="BH21" s="16">
        <f>IF('CSV Import'!BJ21&gt;0,65,0)</f>
        <v>0</v>
      </c>
      <c r="BI21" s="16">
        <f>IF('CSV Import'!BK21&gt;0,80,0)</f>
        <v>0</v>
      </c>
      <c r="BJ21" s="16">
        <f>IF('CSV Import'!BL21&gt;0,60,0)</f>
        <v>0</v>
      </c>
      <c r="BK21" s="16">
        <f>IF('CSV Import'!BM21&gt;0,25,0)</f>
        <v>0</v>
      </c>
      <c r="BL21" s="16">
        <f>IF('CSV Import'!BN21&gt;0,65,0)</f>
        <v>0</v>
      </c>
      <c r="BM21" s="16">
        <f>IF('CSV Import'!BO21&gt;0,80,0)</f>
        <v>0</v>
      </c>
      <c r="BN21" s="16">
        <f>IF('CSV Import'!BP21&gt;0,60,0)</f>
        <v>0</v>
      </c>
      <c r="BO21" s="20">
        <f>'CSV Import'!BQ21</f>
        <v>0</v>
      </c>
      <c r="BP21" s="20">
        <f>'CSV Import'!BS24</f>
        <v>0</v>
      </c>
      <c r="BQ21" s="20">
        <f>'CSV Import'!BT21</f>
        <v>0</v>
      </c>
      <c r="BR21" s="16">
        <f>'CSV Import'!BW21</f>
        <v>0</v>
      </c>
      <c r="BS21" s="16">
        <f>IF('CSV Import'!BW21="rent",100,0)</f>
        <v>0</v>
      </c>
      <c r="BT21" s="16">
        <f>IF(OR('CSV Import'!BX21="",'CSV Import'!BX21="none"),0,390)</f>
        <v>0</v>
      </c>
      <c r="BU21" s="16">
        <f>IF('CSV Import'!BY21&gt;0,25,0)</f>
        <v>0</v>
      </c>
      <c r="BV21" s="16">
        <f>IF('CSV Import'!BZ21&gt;0,65,0)</f>
        <v>0</v>
      </c>
      <c r="BW21" s="16">
        <f>IF('CSV Import'!CA21&gt;0,80,0)</f>
        <v>0</v>
      </c>
      <c r="BX21" s="16">
        <f>IF('CSV Import'!CB21&gt;0,60,0)</f>
        <v>0</v>
      </c>
      <c r="BY21" s="16">
        <f>IF('CSV Import'!CC21&gt;0,25,0)</f>
        <v>0</v>
      </c>
      <c r="BZ21" s="16">
        <f>IF('CSV Import'!CD21&gt;0,65,0)</f>
        <v>0</v>
      </c>
      <c r="CA21" s="16">
        <f>IF('CSV Import'!CE21&gt;0,80,0)</f>
        <v>0</v>
      </c>
      <c r="CB21" s="16">
        <f>IF('CSV Import'!CF21&gt;0,60,0)</f>
        <v>0</v>
      </c>
      <c r="CC21" s="37">
        <f>'CSV Import'!CG21</f>
        <v>0</v>
      </c>
    </row>
    <row r="22" spans="1:81" x14ac:dyDescent="0.25">
      <c r="A22" s="36">
        <f>'CSV Import'!A22</f>
        <v>121</v>
      </c>
      <c r="B22" s="16">
        <f t="shared" si="1"/>
        <v>1300</v>
      </c>
      <c r="C22" s="53">
        <v>1300</v>
      </c>
      <c r="D22" s="18">
        <f t="shared" si="2"/>
        <v>0</v>
      </c>
      <c r="E22" s="16" t="str">
        <f>'CSV Import'!CI22</f>
        <v>paid</v>
      </c>
      <c r="F22" s="20">
        <f>'CSV Import'!E22</f>
        <v>0</v>
      </c>
      <c r="G22" s="19" t="str">
        <f>'CSV Import'!B22</f>
        <v>Coury.cz</v>
      </c>
      <c r="H22" s="16" t="str">
        <f>MID('CSV Import'!D22,1,1)</f>
        <v>W</v>
      </c>
      <c r="I22" s="16" t="str">
        <f>MID('CSV Import'!D22,2,1)</f>
        <v>V</v>
      </c>
      <c r="J22" s="16">
        <f>IF(MID('CSV Import'!D22,3,2)="6",300,600)</f>
        <v>600</v>
      </c>
      <c r="K22" s="16">
        <f>COUNTA('CSV Import'!G22,'CSV Import'!W22,'CSV Import'!AM22,'CSV Import'!BC22,'CSV Import'!BS22)</f>
        <v>2</v>
      </c>
      <c r="L22" s="20" t="str">
        <f>'CSV Import'!G22</f>
        <v>Lindova</v>
      </c>
      <c r="M22" s="20" t="str">
        <f>'CSV Import'!H22</f>
        <v>Mirka</v>
      </c>
      <c r="N22" s="16">
        <f>'CSV Import'!K22</f>
        <v>7200327</v>
      </c>
      <c r="O22" s="16">
        <f>IF('CSV Import'!K22="rent",100,0)</f>
        <v>0</v>
      </c>
      <c r="P22" s="16">
        <f>IF(OR('CSV Import'!L22="",'CSV Import'!L22="none"),0,390)</f>
        <v>0</v>
      </c>
      <c r="Q22" s="16">
        <f>IF('CSV Import'!M22&gt;0,25,0)</f>
        <v>0</v>
      </c>
      <c r="R22" s="16">
        <f>IF('CSV Import'!N22&gt;0,65,0)</f>
        <v>0</v>
      </c>
      <c r="S22" s="16">
        <f>IF('CSV Import'!O22&gt;0,80,0)</f>
        <v>0</v>
      </c>
      <c r="T22" s="16">
        <f>IF('CSV Import'!P22&gt;0,60,0)</f>
        <v>0</v>
      </c>
      <c r="U22" s="16">
        <f>IF('CSV Import'!Q22&gt;0,25,0)</f>
        <v>0</v>
      </c>
      <c r="V22" s="16">
        <f>IF('CSV Import'!R22&gt;0,65,0)</f>
        <v>0</v>
      </c>
      <c r="W22" s="16">
        <f>IF('CSV Import'!S22&gt;0,80,0)</f>
        <v>0</v>
      </c>
      <c r="X22" s="16">
        <f>IF('CSV Import'!T22&gt;0,60,0)</f>
        <v>0</v>
      </c>
      <c r="Y22" s="20" t="str">
        <f>'CSV Import'!U22</f>
        <v>Škvorec</v>
      </c>
      <c r="Z22" s="20" t="str">
        <f>'CSV Import'!W22</f>
        <v>Vicendova</v>
      </c>
      <c r="AA22" s="20" t="str">
        <f>'CSV Import'!X22</f>
        <v>Petra</v>
      </c>
      <c r="AB22" s="16" t="str">
        <f>'CSV Import'!AA22</f>
        <v>rent</v>
      </c>
      <c r="AC22" s="16">
        <f>IF('CSV Import'!AA22="rent",100,0)</f>
        <v>100</v>
      </c>
      <c r="AD22" s="16">
        <f>IF(OR('CSV Import'!AB22="",'CSV Import'!AB22="none"),0,390)</f>
        <v>0</v>
      </c>
      <c r="AE22" s="16">
        <f>IF('CSV Import'!AC22&gt;0,25,0)</f>
        <v>0</v>
      </c>
      <c r="AF22" s="16">
        <f>IF('CSV Import'!AD22&gt;0,65,0)</f>
        <v>0</v>
      </c>
      <c r="AG22" s="16">
        <f>IF('CSV Import'!AE22&gt;0,80,0)</f>
        <v>0</v>
      </c>
      <c r="AH22" s="16">
        <f>IF('CSV Import'!AF22&gt;0,60,0)</f>
        <v>0</v>
      </c>
      <c r="AI22" s="16">
        <f>IF('CSV Import'!AG22&gt;0,25,0)</f>
        <v>0</v>
      </c>
      <c r="AJ22" s="16">
        <f>IF('CSV Import'!AH22&gt;0,65,0)</f>
        <v>0</v>
      </c>
      <c r="AK22" s="16">
        <f>IF('CSV Import'!AI22&gt;0,80,0)</f>
        <v>0</v>
      </c>
      <c r="AL22" s="16">
        <f>IF('CSV Import'!AJ22&gt;0,60,0)</f>
        <v>0</v>
      </c>
      <c r="AM22" s="20" t="str">
        <f>'CSV Import'!AK22</f>
        <v>Plzeň</v>
      </c>
      <c r="AN22" s="20">
        <f>'CSV Import'!AM22</f>
        <v>0</v>
      </c>
      <c r="AO22" s="20">
        <f>'CSV Import'!AN22</f>
        <v>0</v>
      </c>
      <c r="AP22" s="16">
        <f>'CSV Import'!AQ22</f>
        <v>0</v>
      </c>
      <c r="AQ22" s="16">
        <f>IF('CSV Import'!AQ22="rent",100,0)</f>
        <v>0</v>
      </c>
      <c r="AR22" s="16">
        <f>IF(OR('CSV Import'!AR22="",'CSV Import'!AR22="none"),0,390)</f>
        <v>0</v>
      </c>
      <c r="AS22" s="16">
        <f>IF('CSV Import'!AS22&gt;0,25,0)</f>
        <v>0</v>
      </c>
      <c r="AT22" s="16">
        <f>IF('CSV Import'!AT22&gt;0,65,0)</f>
        <v>0</v>
      </c>
      <c r="AU22" s="16">
        <f>IF('CSV Import'!AU22&gt;0,80,0)</f>
        <v>0</v>
      </c>
      <c r="AV22" s="16">
        <f>IF('CSV Import'!AV22&gt;0,60,0)</f>
        <v>0</v>
      </c>
      <c r="AW22" s="16">
        <f>IF('CSV Import'!AW22&gt;0,25,0)</f>
        <v>0</v>
      </c>
      <c r="AX22" s="16">
        <f>IF('CSV Import'!AX22&gt;0,65,0)</f>
        <v>0</v>
      </c>
      <c r="AY22" s="16">
        <f>IF('CSV Import'!AY22&gt;0,80,0)</f>
        <v>0</v>
      </c>
      <c r="AZ22" s="16">
        <f>IF('CSV Import'!AZ22&gt;0,60,0)</f>
        <v>0</v>
      </c>
      <c r="BA22" s="20">
        <f>'CSV Import'!BA22</f>
        <v>0</v>
      </c>
      <c r="BB22" s="20">
        <f>'CSV Import'!BC22</f>
        <v>0</v>
      </c>
      <c r="BC22" s="20">
        <f>'CSV Import'!BD22</f>
        <v>0</v>
      </c>
      <c r="BD22" s="16">
        <f>'CSV Import'!BG22</f>
        <v>0</v>
      </c>
      <c r="BE22" s="16">
        <f>IF('CSV Import'!BG22="rent",100,0)</f>
        <v>0</v>
      </c>
      <c r="BF22" s="16">
        <f>IF(OR('CSV Import'!BH22="",'CSV Import'!BH22="none"),0,390)</f>
        <v>0</v>
      </c>
      <c r="BG22" s="16">
        <f>IF('CSV Import'!BI22&gt;0,25,0)</f>
        <v>0</v>
      </c>
      <c r="BH22" s="16">
        <f>IF('CSV Import'!BJ22&gt;0,65,0)</f>
        <v>0</v>
      </c>
      <c r="BI22" s="16">
        <f>IF('CSV Import'!BK22&gt;0,80,0)</f>
        <v>0</v>
      </c>
      <c r="BJ22" s="16">
        <f>IF('CSV Import'!BL22&gt;0,60,0)</f>
        <v>0</v>
      </c>
      <c r="BK22" s="16">
        <f>IF('CSV Import'!BM22&gt;0,25,0)</f>
        <v>0</v>
      </c>
      <c r="BL22" s="16">
        <f>IF('CSV Import'!BN22&gt;0,65,0)</f>
        <v>0</v>
      </c>
      <c r="BM22" s="16">
        <f>IF('CSV Import'!BO22&gt;0,80,0)</f>
        <v>0</v>
      </c>
      <c r="BN22" s="16">
        <f>IF('CSV Import'!BP22&gt;0,60,0)</f>
        <v>0</v>
      </c>
      <c r="BO22" s="20">
        <f>'CSV Import'!BQ22</f>
        <v>0</v>
      </c>
      <c r="BP22" s="20">
        <f>'CSV Import'!BS25</f>
        <v>0</v>
      </c>
      <c r="BQ22" s="20">
        <f>'CSV Import'!BT22</f>
        <v>0</v>
      </c>
      <c r="BR22" s="16">
        <f>'CSV Import'!BW22</f>
        <v>0</v>
      </c>
      <c r="BS22" s="16">
        <f>IF('CSV Import'!BW22="rent",100,0)</f>
        <v>0</v>
      </c>
      <c r="BT22" s="16">
        <f>IF(OR('CSV Import'!BX22="",'CSV Import'!BX22="none"),0,390)</f>
        <v>0</v>
      </c>
      <c r="BU22" s="16">
        <f>IF('CSV Import'!BY22&gt;0,25,0)</f>
        <v>0</v>
      </c>
      <c r="BV22" s="16">
        <f>IF('CSV Import'!BZ22&gt;0,65,0)</f>
        <v>0</v>
      </c>
      <c r="BW22" s="16">
        <f>IF('CSV Import'!CA22&gt;0,80,0)</f>
        <v>0</v>
      </c>
      <c r="BX22" s="16">
        <f>IF('CSV Import'!CB22&gt;0,60,0)</f>
        <v>0</v>
      </c>
      <c r="BY22" s="16">
        <f>IF('CSV Import'!CC22&gt;0,25,0)</f>
        <v>0</v>
      </c>
      <c r="BZ22" s="16">
        <f>IF('CSV Import'!CD22&gt;0,65,0)</f>
        <v>0</v>
      </c>
      <c r="CA22" s="16">
        <f>IF('CSV Import'!CE22&gt;0,80,0)</f>
        <v>0</v>
      </c>
      <c r="CB22" s="16">
        <f>IF('CSV Import'!CF22&gt;0,60,0)</f>
        <v>0</v>
      </c>
      <c r="CC22" s="37">
        <f>'CSV Import'!CG22</f>
        <v>0</v>
      </c>
    </row>
    <row r="23" spans="1:81" x14ac:dyDescent="0.25">
      <c r="A23" s="36">
        <f>'CSV Import'!A23</f>
        <v>122</v>
      </c>
      <c r="B23" s="16">
        <f t="shared" si="1"/>
        <v>1530</v>
      </c>
      <c r="C23" s="53">
        <f>1200+330</f>
        <v>1530</v>
      </c>
      <c r="D23" s="18">
        <f t="shared" si="2"/>
        <v>0</v>
      </c>
      <c r="E23" s="16" t="str">
        <f>'CSV Import'!CI23</f>
        <v>registered</v>
      </c>
      <c r="F23" s="20" t="str">
        <f>'CSV Import'!E23</f>
        <v>startovné zdarma z STB 2019</v>
      </c>
      <c r="G23" s="19" t="str">
        <f>'CSV Import'!B23</f>
        <v>WITaj baby</v>
      </c>
      <c r="H23" s="16" t="str">
        <f>MID('CSV Import'!D23,1,1)</f>
        <v>W</v>
      </c>
      <c r="I23" s="16" t="str">
        <f>MID('CSV Import'!D23,2,1)</f>
        <v>S</v>
      </c>
      <c r="J23" s="16">
        <f>IF(MID('CSV Import'!D23,3,2)="6",300,600)</f>
        <v>600</v>
      </c>
      <c r="K23" s="16">
        <f>COUNTA('CSV Import'!G23,'CSV Import'!W23,'CSV Import'!AM23,'CSV Import'!BC23,'CSV Import'!BS23)</f>
        <v>2</v>
      </c>
      <c r="L23" s="20" t="str">
        <f>'CSV Import'!G23</f>
        <v>Krejčíková</v>
      </c>
      <c r="M23" s="20" t="str">
        <f>'CSV Import'!H23</f>
        <v>Monika</v>
      </c>
      <c r="N23" s="16">
        <f>'CSV Import'!K23</f>
        <v>8260628</v>
      </c>
      <c r="O23" s="16">
        <f>IF('CSV Import'!K23="rent",100,0)</f>
        <v>0</v>
      </c>
      <c r="P23" s="16">
        <f>IF(OR('CSV Import'!L23="",'CSV Import'!L23="none"),0,390)</f>
        <v>0</v>
      </c>
      <c r="Q23" s="16">
        <f>IF('CSV Import'!M23&gt;0,25,0)</f>
        <v>25</v>
      </c>
      <c r="R23" s="16">
        <f>IF('CSV Import'!N23&gt;0,65,0)</f>
        <v>0</v>
      </c>
      <c r="S23" s="16">
        <f>IF('CSV Import'!O23&gt;0,80,0)</f>
        <v>80</v>
      </c>
      <c r="T23" s="16">
        <f>IF('CSV Import'!P23&gt;0,60,0)</f>
        <v>60</v>
      </c>
      <c r="U23" s="16">
        <f>IF('CSV Import'!Q23&gt;0,25,0)</f>
        <v>0</v>
      </c>
      <c r="V23" s="16">
        <f>IF('CSV Import'!R23&gt;0,65,0)</f>
        <v>0</v>
      </c>
      <c r="W23" s="16">
        <f>IF('CSV Import'!S23&gt;0,80,0)</f>
        <v>0</v>
      </c>
      <c r="X23" s="16">
        <f>IF('CSV Import'!T23&gt;0,60,0)</f>
        <v>0</v>
      </c>
      <c r="Y23" s="20" t="str">
        <f>'CSV Import'!U23</f>
        <v>Nad Stráněmi 4679, 76005 Zlín</v>
      </c>
      <c r="Z23" s="20" t="str">
        <f>'CSV Import'!W23</f>
        <v>Stackeová</v>
      </c>
      <c r="AA23" s="20" t="str">
        <f>'CSV Import'!X23</f>
        <v>Anna</v>
      </c>
      <c r="AB23" s="16">
        <f>'CSV Import'!AA23</f>
        <v>889300</v>
      </c>
      <c r="AC23" s="16">
        <f>IF('CSV Import'!AA23="rent",100,0)</f>
        <v>0</v>
      </c>
      <c r="AD23" s="16">
        <f>IF(OR('CSV Import'!AB23="",'CSV Import'!AB23="none"),0,390)</f>
        <v>0</v>
      </c>
      <c r="AE23" s="16">
        <f>IF('CSV Import'!AC23&gt;0,25,0)</f>
        <v>25</v>
      </c>
      <c r="AF23" s="16">
        <f>IF('CSV Import'!AD23&gt;0,65,0)</f>
        <v>0</v>
      </c>
      <c r="AG23" s="16">
        <f>IF('CSV Import'!AE23&gt;0,80,0)</f>
        <v>80</v>
      </c>
      <c r="AH23" s="16">
        <f>IF('CSV Import'!AF23&gt;0,60,0)</f>
        <v>60</v>
      </c>
      <c r="AI23" s="16">
        <f>IF('CSV Import'!AG23&gt;0,25,0)</f>
        <v>0</v>
      </c>
      <c r="AJ23" s="16">
        <f>IF('CSV Import'!AH23&gt;0,65,0)</f>
        <v>0</v>
      </c>
      <c r="AK23" s="16">
        <f>IF('CSV Import'!AI23&gt;0,80,0)</f>
        <v>0</v>
      </c>
      <c r="AL23" s="16">
        <f>IF('CSV Import'!AJ23&gt;0,60,0)</f>
        <v>0</v>
      </c>
      <c r="AM23" s="20" t="str">
        <f>'CSV Import'!AK23</f>
        <v>Smetanova 1366, 76502 Otrokovice</v>
      </c>
      <c r="AN23" s="20">
        <f>'CSV Import'!AM23</f>
        <v>0</v>
      </c>
      <c r="AO23" s="20">
        <f>'CSV Import'!AN23</f>
        <v>0</v>
      </c>
      <c r="AP23" s="16">
        <f>'CSV Import'!AQ23</f>
        <v>0</v>
      </c>
      <c r="AQ23" s="16">
        <f>IF('CSV Import'!AQ23="rent",100,0)</f>
        <v>0</v>
      </c>
      <c r="AR23" s="16">
        <f>IF(OR('CSV Import'!AR23="",'CSV Import'!AR23="none"),0,390)</f>
        <v>0</v>
      </c>
      <c r="AS23" s="16">
        <f>IF('CSV Import'!AS23&gt;0,25,0)</f>
        <v>0</v>
      </c>
      <c r="AT23" s="16">
        <f>IF('CSV Import'!AT23&gt;0,65,0)</f>
        <v>0</v>
      </c>
      <c r="AU23" s="16">
        <f>IF('CSV Import'!AU23&gt;0,80,0)</f>
        <v>0</v>
      </c>
      <c r="AV23" s="16">
        <f>IF('CSV Import'!AV23&gt;0,60,0)</f>
        <v>0</v>
      </c>
      <c r="AW23" s="16">
        <f>IF('CSV Import'!AW23&gt;0,25,0)</f>
        <v>0</v>
      </c>
      <c r="AX23" s="16">
        <f>IF('CSV Import'!AX23&gt;0,65,0)</f>
        <v>0</v>
      </c>
      <c r="AY23" s="16">
        <f>IF('CSV Import'!AY23&gt;0,80,0)</f>
        <v>0</v>
      </c>
      <c r="AZ23" s="16">
        <f>IF('CSV Import'!AZ23&gt;0,60,0)</f>
        <v>0</v>
      </c>
      <c r="BA23" s="20">
        <f>'CSV Import'!BA23</f>
        <v>0</v>
      </c>
      <c r="BB23" s="20">
        <f>'CSV Import'!BC23</f>
        <v>0</v>
      </c>
      <c r="BC23" s="20">
        <f>'CSV Import'!BD23</f>
        <v>0</v>
      </c>
      <c r="BD23" s="16">
        <f>'CSV Import'!BG23</f>
        <v>0</v>
      </c>
      <c r="BE23" s="16">
        <f>IF('CSV Import'!BG23="rent",100,0)</f>
        <v>0</v>
      </c>
      <c r="BF23" s="16">
        <f>IF(OR('CSV Import'!BH23="",'CSV Import'!BH23="none"),0,390)</f>
        <v>0</v>
      </c>
      <c r="BG23" s="16">
        <f>IF('CSV Import'!BI23&gt;0,25,0)</f>
        <v>0</v>
      </c>
      <c r="BH23" s="16">
        <f>IF('CSV Import'!BJ23&gt;0,65,0)</f>
        <v>0</v>
      </c>
      <c r="BI23" s="16">
        <f>IF('CSV Import'!BK23&gt;0,80,0)</f>
        <v>0</v>
      </c>
      <c r="BJ23" s="16">
        <f>IF('CSV Import'!BL23&gt;0,60,0)</f>
        <v>0</v>
      </c>
      <c r="BK23" s="16">
        <f>IF('CSV Import'!BM23&gt;0,25,0)</f>
        <v>0</v>
      </c>
      <c r="BL23" s="16">
        <f>IF('CSV Import'!BN23&gt;0,65,0)</f>
        <v>0</v>
      </c>
      <c r="BM23" s="16">
        <f>IF('CSV Import'!BO23&gt;0,80,0)</f>
        <v>0</v>
      </c>
      <c r="BN23" s="16">
        <f>IF('CSV Import'!BP23&gt;0,60,0)</f>
        <v>0</v>
      </c>
      <c r="BO23" s="20">
        <f>'CSV Import'!BQ23</f>
        <v>0</v>
      </c>
      <c r="BP23" s="20">
        <f>'CSV Import'!BS26</f>
        <v>0</v>
      </c>
      <c r="BQ23" s="20">
        <f>'CSV Import'!BT23</f>
        <v>0</v>
      </c>
      <c r="BR23" s="16">
        <f>'CSV Import'!BW23</f>
        <v>0</v>
      </c>
      <c r="BS23" s="16">
        <f>IF('CSV Import'!BW23="rent",100,0)</f>
        <v>0</v>
      </c>
      <c r="BT23" s="16">
        <f>IF(OR('CSV Import'!BX23="",'CSV Import'!BX23="none"),0,390)</f>
        <v>0</v>
      </c>
      <c r="BU23" s="16">
        <f>IF('CSV Import'!BY23&gt;0,25,0)</f>
        <v>0</v>
      </c>
      <c r="BV23" s="16">
        <f>IF('CSV Import'!BZ23&gt;0,65,0)</f>
        <v>0</v>
      </c>
      <c r="BW23" s="16">
        <f>IF('CSV Import'!CA23&gt;0,80,0)</f>
        <v>0</v>
      </c>
      <c r="BX23" s="16">
        <f>IF('CSV Import'!CB23&gt;0,60,0)</f>
        <v>0</v>
      </c>
      <c r="BY23" s="16">
        <f>IF('CSV Import'!CC23&gt;0,25,0)</f>
        <v>0</v>
      </c>
      <c r="BZ23" s="16">
        <f>IF('CSV Import'!CD23&gt;0,65,0)</f>
        <v>0</v>
      </c>
      <c r="CA23" s="16">
        <f>IF('CSV Import'!CE23&gt;0,80,0)</f>
        <v>0</v>
      </c>
      <c r="CB23" s="16">
        <f>IF('CSV Import'!CF23&gt;0,60,0)</f>
        <v>0</v>
      </c>
      <c r="CC23" s="37">
        <f>'CSV Import'!CG23</f>
        <v>0</v>
      </c>
    </row>
    <row r="24" spans="1:81" x14ac:dyDescent="0.25">
      <c r="A24" s="36">
        <f>'CSV Import'!A24</f>
        <v>123</v>
      </c>
      <c r="B24" s="16">
        <f t="shared" si="1"/>
        <v>1590</v>
      </c>
      <c r="C24" s="53"/>
      <c r="D24" s="18">
        <f t="shared" si="2"/>
        <v>-1590</v>
      </c>
      <c r="E24" s="16" t="str">
        <f>'CSV Import'!CI24</f>
        <v>registered</v>
      </c>
      <c r="F24" s="20">
        <f>'CSV Import'!E24</f>
        <v>0</v>
      </c>
      <c r="G24" s="19" t="str">
        <f>'CSV Import'!B24</f>
        <v>TAJFUN Litomyšl / OB Kotlářka</v>
      </c>
      <c r="H24" s="16" t="str">
        <f>MID('CSV Import'!D24,1,1)</f>
        <v>M</v>
      </c>
      <c r="I24" s="16" t="str">
        <f>MID('CSV Import'!D24,2,1)</f>
        <v>O</v>
      </c>
      <c r="J24" s="16">
        <f>IF(MID('CSV Import'!D24,3,2)="6",300,600)</f>
        <v>600</v>
      </c>
      <c r="K24" s="16">
        <f>COUNTA('CSV Import'!G24,'CSV Import'!W24,'CSV Import'!AM24,'CSV Import'!BC24,'CSV Import'!BS24)</f>
        <v>2</v>
      </c>
      <c r="L24" s="20" t="str">
        <f>'CSV Import'!G24</f>
        <v>Jílek</v>
      </c>
      <c r="M24" s="20" t="str">
        <f>'CSV Import'!H24</f>
        <v>Martin</v>
      </c>
      <c r="N24" s="16">
        <f>'CSV Import'!K24</f>
        <v>7260016</v>
      </c>
      <c r="O24" s="16">
        <f>IF('CSV Import'!K24="rent",100,0)</f>
        <v>0</v>
      </c>
      <c r="P24" s="16">
        <f>IF(OR('CSV Import'!L24="",'CSV Import'!L24="none"),0,390)</f>
        <v>390</v>
      </c>
      <c r="Q24" s="16">
        <f>IF('CSV Import'!M24&gt;0,25,0)</f>
        <v>0</v>
      </c>
      <c r="R24" s="16">
        <f>IF('CSV Import'!N24&gt;0,65,0)</f>
        <v>0</v>
      </c>
      <c r="S24" s="16">
        <f>IF('CSV Import'!O24&gt;0,80,0)</f>
        <v>0</v>
      </c>
      <c r="T24" s="16">
        <f>IF('CSV Import'!P24&gt;0,60,0)</f>
        <v>0</v>
      </c>
      <c r="U24" s="16">
        <f>IF('CSV Import'!Q24&gt;0,25,0)</f>
        <v>0</v>
      </c>
      <c r="V24" s="16">
        <f>IF('CSV Import'!R24&gt;0,65,0)</f>
        <v>0</v>
      </c>
      <c r="W24" s="16">
        <f>IF('CSV Import'!S24&gt;0,80,0)</f>
        <v>0</v>
      </c>
      <c r="X24" s="16">
        <f>IF('CSV Import'!T24&gt;0,60,0)</f>
        <v>0</v>
      </c>
      <c r="Y24" s="20" t="str">
        <f>'CSV Import'!U24</f>
        <v>Sedliště 61 , Litomyšl 57001</v>
      </c>
      <c r="Z24" s="20" t="str">
        <f>'CSV Import'!W24</f>
        <v>Kratochvíl</v>
      </c>
      <c r="AA24" s="20" t="str">
        <f>'CSV Import'!X24</f>
        <v>Daniel</v>
      </c>
      <c r="AB24" s="16">
        <f>'CSV Import'!AA24</f>
        <v>682339</v>
      </c>
      <c r="AC24" s="16">
        <f>IF('CSV Import'!AA24="rent",100,0)</f>
        <v>0</v>
      </c>
      <c r="AD24" s="16">
        <f>IF(OR('CSV Import'!AB24="",'CSV Import'!AB24="none"),0,390)</f>
        <v>0</v>
      </c>
      <c r="AE24" s="16">
        <f>IF('CSV Import'!AC24&gt;0,25,0)</f>
        <v>0</v>
      </c>
      <c r="AF24" s="16">
        <f>IF('CSV Import'!AD24&gt;0,65,0)</f>
        <v>0</v>
      </c>
      <c r="AG24" s="16">
        <f>IF('CSV Import'!AE24&gt;0,80,0)</f>
        <v>0</v>
      </c>
      <c r="AH24" s="16">
        <f>IF('CSV Import'!AF24&gt;0,60,0)</f>
        <v>0</v>
      </c>
      <c r="AI24" s="16">
        <f>IF('CSV Import'!AG24&gt;0,25,0)</f>
        <v>0</v>
      </c>
      <c r="AJ24" s="16">
        <f>IF('CSV Import'!AH24&gt;0,65,0)</f>
        <v>0</v>
      </c>
      <c r="AK24" s="16">
        <f>IF('CSV Import'!AI24&gt;0,80,0)</f>
        <v>0</v>
      </c>
      <c r="AL24" s="16">
        <f>IF('CSV Import'!AJ24&gt;0,60,0)</f>
        <v>0</v>
      </c>
      <c r="AM24" s="20" t="str">
        <f>'CSV Import'!AK24</f>
        <v>Ruská 110, Praha 10, 100</v>
      </c>
      <c r="AN24" s="20">
        <f>'CSV Import'!AM24</f>
        <v>0</v>
      </c>
      <c r="AO24" s="20">
        <f>'CSV Import'!AN24</f>
        <v>0</v>
      </c>
      <c r="AP24" s="16">
        <f>'CSV Import'!AQ24</f>
        <v>0</v>
      </c>
      <c r="AQ24" s="16">
        <f>IF('CSV Import'!AQ24="rent",100,0)</f>
        <v>0</v>
      </c>
      <c r="AR24" s="16">
        <f>IF(OR('CSV Import'!AR24="",'CSV Import'!AR24="none"),0,390)</f>
        <v>0</v>
      </c>
      <c r="AS24" s="16">
        <f>IF('CSV Import'!AS24&gt;0,25,0)</f>
        <v>0</v>
      </c>
      <c r="AT24" s="16">
        <f>IF('CSV Import'!AT24&gt;0,65,0)</f>
        <v>0</v>
      </c>
      <c r="AU24" s="16">
        <f>IF('CSV Import'!AU24&gt;0,80,0)</f>
        <v>0</v>
      </c>
      <c r="AV24" s="16">
        <f>IF('CSV Import'!AV24&gt;0,60,0)</f>
        <v>0</v>
      </c>
      <c r="AW24" s="16">
        <f>IF('CSV Import'!AW24&gt;0,25,0)</f>
        <v>0</v>
      </c>
      <c r="AX24" s="16">
        <f>IF('CSV Import'!AX24&gt;0,65,0)</f>
        <v>0</v>
      </c>
      <c r="AY24" s="16">
        <f>IF('CSV Import'!AY24&gt;0,80,0)</f>
        <v>0</v>
      </c>
      <c r="AZ24" s="16">
        <f>IF('CSV Import'!AZ24&gt;0,60,0)</f>
        <v>0</v>
      </c>
      <c r="BA24" s="20">
        <f>'CSV Import'!BA24</f>
        <v>0</v>
      </c>
      <c r="BB24" s="20">
        <f>'CSV Import'!BC24</f>
        <v>0</v>
      </c>
      <c r="BC24" s="20">
        <f>'CSV Import'!BD24</f>
        <v>0</v>
      </c>
      <c r="BD24" s="16">
        <f>'CSV Import'!BG24</f>
        <v>0</v>
      </c>
      <c r="BE24" s="16">
        <f>IF('CSV Import'!BG24="rent",100,0)</f>
        <v>0</v>
      </c>
      <c r="BF24" s="16">
        <f>IF(OR('CSV Import'!BH24="",'CSV Import'!BH24="none"),0,390)</f>
        <v>0</v>
      </c>
      <c r="BG24" s="16">
        <f>IF('CSV Import'!BI24&gt;0,25,0)</f>
        <v>0</v>
      </c>
      <c r="BH24" s="16">
        <f>IF('CSV Import'!BJ24&gt;0,65,0)</f>
        <v>0</v>
      </c>
      <c r="BI24" s="16">
        <f>IF('CSV Import'!BK24&gt;0,80,0)</f>
        <v>0</v>
      </c>
      <c r="BJ24" s="16">
        <f>IF('CSV Import'!BL24&gt;0,60,0)</f>
        <v>0</v>
      </c>
      <c r="BK24" s="16">
        <f>IF('CSV Import'!BM24&gt;0,25,0)</f>
        <v>0</v>
      </c>
      <c r="BL24" s="16">
        <f>IF('CSV Import'!BN24&gt;0,65,0)</f>
        <v>0</v>
      </c>
      <c r="BM24" s="16">
        <f>IF('CSV Import'!BO24&gt;0,80,0)</f>
        <v>0</v>
      </c>
      <c r="BN24" s="16">
        <f>IF('CSV Import'!BP24&gt;0,60,0)</f>
        <v>0</v>
      </c>
      <c r="BO24" s="20">
        <f>'CSV Import'!BQ24</f>
        <v>0</v>
      </c>
      <c r="BP24" s="20">
        <f>'CSV Import'!BS27</f>
        <v>0</v>
      </c>
      <c r="BQ24" s="20">
        <f>'CSV Import'!BT24</f>
        <v>0</v>
      </c>
      <c r="BR24" s="16">
        <f>'CSV Import'!BW24</f>
        <v>0</v>
      </c>
      <c r="BS24" s="16">
        <f>IF('CSV Import'!BW24="rent",100,0)</f>
        <v>0</v>
      </c>
      <c r="BT24" s="16">
        <f>IF(OR('CSV Import'!BX24="",'CSV Import'!BX24="none"),0,390)</f>
        <v>0</v>
      </c>
      <c r="BU24" s="16">
        <f>IF('CSV Import'!BY24&gt;0,25,0)</f>
        <v>0</v>
      </c>
      <c r="BV24" s="16">
        <f>IF('CSV Import'!BZ24&gt;0,65,0)</f>
        <v>0</v>
      </c>
      <c r="BW24" s="16">
        <f>IF('CSV Import'!CA24&gt;0,80,0)</f>
        <v>0</v>
      </c>
      <c r="BX24" s="16">
        <f>IF('CSV Import'!CB24&gt;0,60,0)</f>
        <v>0</v>
      </c>
      <c r="BY24" s="16">
        <f>IF('CSV Import'!CC24&gt;0,25,0)</f>
        <v>0</v>
      </c>
      <c r="BZ24" s="16">
        <f>IF('CSV Import'!CD24&gt;0,65,0)</f>
        <v>0</v>
      </c>
      <c r="CA24" s="16">
        <f>IF('CSV Import'!CE24&gt;0,80,0)</f>
        <v>0</v>
      </c>
      <c r="CB24" s="16">
        <f>IF('CSV Import'!CF24&gt;0,60,0)</f>
        <v>0</v>
      </c>
      <c r="CC24" s="37">
        <f>'CSV Import'!CG24</f>
        <v>0</v>
      </c>
    </row>
    <row r="25" spans="1:81" x14ac:dyDescent="0.25">
      <c r="A25" s="36">
        <f>'CSV Import'!A25</f>
        <v>124</v>
      </c>
      <c r="B25" s="16">
        <f t="shared" si="1"/>
        <v>1700</v>
      </c>
      <c r="C25" s="53">
        <v>1700</v>
      </c>
      <c r="D25" s="18">
        <f t="shared" si="2"/>
        <v>0</v>
      </c>
      <c r="E25" s="16" t="str">
        <f>'CSV Import'!CI25</f>
        <v>paid</v>
      </c>
      <c r="F25" s="20">
        <f>'CSV Import'!E25</f>
        <v>0</v>
      </c>
      <c r="G25" s="19" t="str">
        <f>'CSV Import'!B25</f>
        <v>Plavoj Brewery</v>
      </c>
      <c r="H25" s="16" t="str">
        <f>MID('CSV Import'!D25,1,1)</f>
        <v>M</v>
      </c>
      <c r="I25" s="16" t="str">
        <f>MID('CSV Import'!D25,2,1)</f>
        <v>O</v>
      </c>
      <c r="J25" s="16">
        <f>IF(MID('CSV Import'!D25,3,2)="6",300,600)</f>
        <v>600</v>
      </c>
      <c r="K25" s="16">
        <f>COUNTA('CSV Import'!G25,'CSV Import'!W25,'CSV Import'!AM25,'CSV Import'!BC25,'CSV Import'!BS25)</f>
        <v>2</v>
      </c>
      <c r="L25" s="20" t="str">
        <f>'CSV Import'!G25</f>
        <v>Vojtík</v>
      </c>
      <c r="M25" s="20" t="str">
        <f>'CSV Import'!H25</f>
        <v>Petr</v>
      </c>
      <c r="N25" s="16" t="str">
        <f>'CSV Import'!K25</f>
        <v>rent</v>
      </c>
      <c r="O25" s="16">
        <f>IF('CSV Import'!K25="rent",100,0)</f>
        <v>100</v>
      </c>
      <c r="P25" s="16">
        <f>IF(OR('CSV Import'!L25="",'CSV Import'!L25="none"),0,390)</f>
        <v>0</v>
      </c>
      <c r="Q25" s="16">
        <f>IF('CSV Import'!M25&gt;0,25,0)</f>
        <v>25</v>
      </c>
      <c r="R25" s="16">
        <f>IF('CSV Import'!N25&gt;0,65,0)</f>
        <v>65</v>
      </c>
      <c r="S25" s="16">
        <f>IF('CSV Import'!O25&gt;0,80,0)</f>
        <v>0</v>
      </c>
      <c r="T25" s="16">
        <f>IF('CSV Import'!P25&gt;0,60,0)</f>
        <v>60</v>
      </c>
      <c r="U25" s="16">
        <f>IF('CSV Import'!Q25&gt;0,25,0)</f>
        <v>0</v>
      </c>
      <c r="V25" s="16">
        <f>IF('CSV Import'!R25&gt;0,65,0)</f>
        <v>0</v>
      </c>
      <c r="W25" s="16">
        <f>IF('CSV Import'!S25&gt;0,80,0)</f>
        <v>0</v>
      </c>
      <c r="X25" s="16">
        <f>IF('CSV Import'!T25&gt;0,60,0)</f>
        <v>0</v>
      </c>
      <c r="Y25" s="20" t="str">
        <f>'CSV Import'!U25</f>
        <v>Matějovského 132/27, Praha 5 - Radotín, 153 00</v>
      </c>
      <c r="Z25" s="20" t="str">
        <f>'CSV Import'!W25</f>
        <v>Plachý</v>
      </c>
      <c r="AA25" s="20" t="str">
        <f>'CSV Import'!X25</f>
        <v>Jaroslav</v>
      </c>
      <c r="AB25" s="16" t="str">
        <f>'CSV Import'!AA25</f>
        <v>rent</v>
      </c>
      <c r="AC25" s="16">
        <f>IF('CSV Import'!AA25="rent",100,0)</f>
        <v>100</v>
      </c>
      <c r="AD25" s="16">
        <f>IF(OR('CSV Import'!AB25="",'CSV Import'!AB25="none"),0,390)</f>
        <v>0</v>
      </c>
      <c r="AE25" s="16">
        <f>IF('CSV Import'!AC25&gt;0,25,0)</f>
        <v>25</v>
      </c>
      <c r="AF25" s="16">
        <f>IF('CSV Import'!AD25&gt;0,65,0)</f>
        <v>65</v>
      </c>
      <c r="AG25" s="16">
        <f>IF('CSV Import'!AE25&gt;0,80,0)</f>
        <v>0</v>
      </c>
      <c r="AH25" s="16">
        <f>IF('CSV Import'!AF25&gt;0,60,0)</f>
        <v>60</v>
      </c>
      <c r="AI25" s="16">
        <f>IF('CSV Import'!AG25&gt;0,25,0)</f>
        <v>0</v>
      </c>
      <c r="AJ25" s="16">
        <f>IF('CSV Import'!AH25&gt;0,65,0)</f>
        <v>0</v>
      </c>
      <c r="AK25" s="16">
        <f>IF('CSV Import'!AI25&gt;0,80,0)</f>
        <v>0</v>
      </c>
      <c r="AL25" s="16">
        <f>IF('CSV Import'!AJ25&gt;0,60,0)</f>
        <v>0</v>
      </c>
      <c r="AM25" s="20" t="str">
        <f>'CSV Import'!AK25</f>
        <v>Raisova 93, Poděbrady, 290 01</v>
      </c>
      <c r="AN25" s="20">
        <f>'CSV Import'!AM25</f>
        <v>0</v>
      </c>
      <c r="AO25" s="20">
        <f>'CSV Import'!AN25</f>
        <v>0</v>
      </c>
      <c r="AP25" s="16">
        <f>'CSV Import'!AQ25</f>
        <v>0</v>
      </c>
      <c r="AQ25" s="16">
        <f>IF('CSV Import'!AQ25="rent",100,0)</f>
        <v>0</v>
      </c>
      <c r="AR25" s="16">
        <f>IF(OR('CSV Import'!AR25="",'CSV Import'!AR25="none"),0,390)</f>
        <v>0</v>
      </c>
      <c r="AS25" s="16">
        <f>IF('CSV Import'!AS25&gt;0,25,0)</f>
        <v>0</v>
      </c>
      <c r="AT25" s="16">
        <f>IF('CSV Import'!AT25&gt;0,65,0)</f>
        <v>0</v>
      </c>
      <c r="AU25" s="16">
        <f>IF('CSV Import'!AU25&gt;0,80,0)</f>
        <v>0</v>
      </c>
      <c r="AV25" s="16">
        <f>IF('CSV Import'!AV25&gt;0,60,0)</f>
        <v>0</v>
      </c>
      <c r="AW25" s="16">
        <f>IF('CSV Import'!AW25&gt;0,25,0)</f>
        <v>0</v>
      </c>
      <c r="AX25" s="16">
        <f>IF('CSV Import'!AX25&gt;0,65,0)</f>
        <v>0</v>
      </c>
      <c r="AY25" s="16">
        <f>IF('CSV Import'!AY25&gt;0,80,0)</f>
        <v>0</v>
      </c>
      <c r="AZ25" s="16">
        <f>IF('CSV Import'!AZ25&gt;0,60,0)</f>
        <v>0</v>
      </c>
      <c r="BA25" s="20">
        <f>'CSV Import'!BA25</f>
        <v>0</v>
      </c>
      <c r="BB25" s="20">
        <f>'CSV Import'!BC25</f>
        <v>0</v>
      </c>
      <c r="BC25" s="20">
        <f>'CSV Import'!BD25</f>
        <v>0</v>
      </c>
      <c r="BD25" s="16">
        <f>'CSV Import'!BG25</f>
        <v>0</v>
      </c>
      <c r="BE25" s="16">
        <f>IF('CSV Import'!BG25="rent",100,0)</f>
        <v>0</v>
      </c>
      <c r="BF25" s="16">
        <f>IF(OR('CSV Import'!BH25="",'CSV Import'!BH25="none"),0,390)</f>
        <v>0</v>
      </c>
      <c r="BG25" s="16">
        <f>IF('CSV Import'!BI25&gt;0,25,0)</f>
        <v>0</v>
      </c>
      <c r="BH25" s="16">
        <f>IF('CSV Import'!BJ25&gt;0,65,0)</f>
        <v>0</v>
      </c>
      <c r="BI25" s="16">
        <f>IF('CSV Import'!BK25&gt;0,80,0)</f>
        <v>0</v>
      </c>
      <c r="BJ25" s="16">
        <f>IF('CSV Import'!BL25&gt;0,60,0)</f>
        <v>0</v>
      </c>
      <c r="BK25" s="16">
        <f>IF('CSV Import'!BM25&gt;0,25,0)</f>
        <v>0</v>
      </c>
      <c r="BL25" s="16">
        <f>IF('CSV Import'!BN25&gt;0,65,0)</f>
        <v>0</v>
      </c>
      <c r="BM25" s="16">
        <f>IF('CSV Import'!BO25&gt;0,80,0)</f>
        <v>0</v>
      </c>
      <c r="BN25" s="16">
        <f>IF('CSV Import'!BP25&gt;0,60,0)</f>
        <v>0</v>
      </c>
      <c r="BO25" s="20">
        <f>'CSV Import'!BQ25</f>
        <v>0</v>
      </c>
      <c r="BP25" s="20">
        <f>'CSV Import'!BS28</f>
        <v>0</v>
      </c>
      <c r="BQ25" s="20">
        <f>'CSV Import'!BT25</f>
        <v>0</v>
      </c>
      <c r="BR25" s="16">
        <f>'CSV Import'!BW25</f>
        <v>0</v>
      </c>
      <c r="BS25" s="16">
        <f>IF('CSV Import'!BW25="rent",100,0)</f>
        <v>0</v>
      </c>
      <c r="BT25" s="16">
        <f>IF(OR('CSV Import'!BX25="",'CSV Import'!BX25="none"),0,390)</f>
        <v>0</v>
      </c>
      <c r="BU25" s="16">
        <f>IF('CSV Import'!BY25&gt;0,25,0)</f>
        <v>0</v>
      </c>
      <c r="BV25" s="16">
        <f>IF('CSV Import'!BZ25&gt;0,65,0)</f>
        <v>0</v>
      </c>
      <c r="BW25" s="16">
        <f>IF('CSV Import'!CA25&gt;0,80,0)</f>
        <v>0</v>
      </c>
      <c r="BX25" s="16">
        <f>IF('CSV Import'!CB25&gt;0,60,0)</f>
        <v>0</v>
      </c>
      <c r="BY25" s="16">
        <f>IF('CSV Import'!CC25&gt;0,25,0)</f>
        <v>0</v>
      </c>
      <c r="BZ25" s="16">
        <f>IF('CSV Import'!CD25&gt;0,65,0)</f>
        <v>0</v>
      </c>
      <c r="CA25" s="16">
        <f>IF('CSV Import'!CE25&gt;0,80,0)</f>
        <v>0</v>
      </c>
      <c r="CB25" s="16">
        <f>IF('CSV Import'!CF25&gt;0,60,0)</f>
        <v>0</v>
      </c>
      <c r="CC25" s="37">
        <f>'CSV Import'!CG25</f>
        <v>0</v>
      </c>
    </row>
    <row r="26" spans="1:81" x14ac:dyDescent="0.25">
      <c r="A26" s="36">
        <f>'CSV Import'!A26</f>
        <v>125</v>
      </c>
      <c r="B26" s="16">
        <f t="shared" si="1"/>
        <v>600</v>
      </c>
      <c r="C26" s="53"/>
      <c r="D26" s="18">
        <f t="shared" si="2"/>
        <v>-600</v>
      </c>
      <c r="E26" s="16" t="str">
        <f>'CSV Import'!CI26</f>
        <v>registered</v>
      </c>
      <c r="F26" s="20" t="str">
        <f>'CSV Import'!E26</f>
        <v>Zatím nemáme číslo čipu, ale s větší pravděpodobností budeme mít zapůjčené od známého</v>
      </c>
      <c r="G26" s="19" t="str">
        <f>'CSV Import'!B26</f>
        <v>Hlavně nepřepálit začátek</v>
      </c>
      <c r="H26" s="16" t="str">
        <f>MID('CSV Import'!D26,1,1)</f>
        <v>W</v>
      </c>
      <c r="I26" s="16" t="str">
        <f>MID('CSV Import'!D26,2,1)</f>
        <v>O</v>
      </c>
      <c r="J26" s="16">
        <f>IF(MID('CSV Import'!D26,3,2)="6",300,600)</f>
        <v>300</v>
      </c>
      <c r="K26" s="16">
        <f>COUNTA('CSV Import'!G26,'CSV Import'!W26,'CSV Import'!AM26,'CSV Import'!BC26,'CSV Import'!BS26)</f>
        <v>2</v>
      </c>
      <c r="L26" s="20" t="str">
        <f>'CSV Import'!G26</f>
        <v>Hamáčková</v>
      </c>
      <c r="M26" s="20" t="str">
        <f>'CSV Import'!H26</f>
        <v>Barbora</v>
      </c>
      <c r="N26" s="16">
        <f>'CSV Import'!K26</f>
        <v>0</v>
      </c>
      <c r="O26" s="16">
        <f>IF('CSV Import'!K26="rent",100,0)</f>
        <v>0</v>
      </c>
      <c r="P26" s="16">
        <f>IF(OR('CSV Import'!L26="",'CSV Import'!L26="none"),0,390)</f>
        <v>0</v>
      </c>
      <c r="Q26" s="16">
        <f>IF('CSV Import'!M26&gt;0,25,0)</f>
        <v>0</v>
      </c>
      <c r="R26" s="16">
        <f>IF('CSV Import'!N26&gt;0,65,0)</f>
        <v>0</v>
      </c>
      <c r="S26" s="16">
        <f>IF('CSV Import'!O26&gt;0,80,0)</f>
        <v>0</v>
      </c>
      <c r="T26" s="16">
        <f>IF('CSV Import'!P26&gt;0,60,0)</f>
        <v>0</v>
      </c>
      <c r="U26" s="16">
        <f>IF('CSV Import'!Q26&gt;0,25,0)</f>
        <v>0</v>
      </c>
      <c r="V26" s="16">
        <f>IF('CSV Import'!R26&gt;0,65,0)</f>
        <v>0</v>
      </c>
      <c r="W26" s="16">
        <f>IF('CSV Import'!S26&gt;0,80,0)</f>
        <v>0</v>
      </c>
      <c r="X26" s="16">
        <f>IF('CSV Import'!T26&gt;0,60,0)</f>
        <v>0</v>
      </c>
      <c r="Y26" s="20" t="str">
        <f>'CSV Import'!U26</f>
        <v>Komenského 869, Rychnov u Jablonce nad Nisou, 46802</v>
      </c>
      <c r="Z26" s="20" t="str">
        <f>'CSV Import'!W26</f>
        <v>Švorcová</v>
      </c>
      <c r="AA26" s="20" t="str">
        <f>'CSV Import'!X26</f>
        <v>Markéta</v>
      </c>
      <c r="AB26" s="16">
        <f>'CSV Import'!AA26</f>
        <v>0</v>
      </c>
      <c r="AC26" s="16">
        <f>IF('CSV Import'!AA26="rent",100,0)</f>
        <v>0</v>
      </c>
      <c r="AD26" s="16">
        <f>IF(OR('CSV Import'!AB26="",'CSV Import'!AB26="none"),0,390)</f>
        <v>0</v>
      </c>
      <c r="AE26" s="16">
        <f>IF('CSV Import'!AC26&gt;0,25,0)</f>
        <v>0</v>
      </c>
      <c r="AF26" s="16">
        <f>IF('CSV Import'!AD26&gt;0,65,0)</f>
        <v>0</v>
      </c>
      <c r="AG26" s="16">
        <f>IF('CSV Import'!AE26&gt;0,80,0)</f>
        <v>0</v>
      </c>
      <c r="AH26" s="16">
        <f>IF('CSV Import'!AF26&gt;0,60,0)</f>
        <v>0</v>
      </c>
      <c r="AI26" s="16">
        <f>IF('CSV Import'!AG26&gt;0,25,0)</f>
        <v>0</v>
      </c>
      <c r="AJ26" s="16">
        <f>IF('CSV Import'!AH26&gt;0,65,0)</f>
        <v>0</v>
      </c>
      <c r="AK26" s="16">
        <f>IF('CSV Import'!AI26&gt;0,80,0)</f>
        <v>0</v>
      </c>
      <c r="AL26" s="16">
        <f>IF('CSV Import'!AJ26&gt;0,60,0)</f>
        <v>0</v>
      </c>
      <c r="AM26" s="20" t="str">
        <f>'CSV Import'!AK26</f>
        <v>Na Klaudiánce 984/12, Praha 4, 14700</v>
      </c>
      <c r="AN26" s="20">
        <f>'CSV Import'!AM26</f>
        <v>0</v>
      </c>
      <c r="AO26" s="20">
        <f>'CSV Import'!AN26</f>
        <v>0</v>
      </c>
      <c r="AP26" s="16">
        <f>'CSV Import'!AQ26</f>
        <v>0</v>
      </c>
      <c r="AQ26" s="16">
        <f>IF('CSV Import'!AQ26="rent",100,0)</f>
        <v>0</v>
      </c>
      <c r="AR26" s="16">
        <f>IF(OR('CSV Import'!AR26="",'CSV Import'!AR26="none"),0,390)</f>
        <v>0</v>
      </c>
      <c r="AS26" s="16">
        <f>IF('CSV Import'!AS26&gt;0,25,0)</f>
        <v>0</v>
      </c>
      <c r="AT26" s="16">
        <f>IF('CSV Import'!AT26&gt;0,65,0)</f>
        <v>0</v>
      </c>
      <c r="AU26" s="16">
        <f>IF('CSV Import'!AU26&gt;0,80,0)</f>
        <v>0</v>
      </c>
      <c r="AV26" s="16">
        <f>IF('CSV Import'!AV26&gt;0,60,0)</f>
        <v>0</v>
      </c>
      <c r="AW26" s="16">
        <f>IF('CSV Import'!AW26&gt;0,25,0)</f>
        <v>0</v>
      </c>
      <c r="AX26" s="16">
        <f>IF('CSV Import'!AX26&gt;0,65,0)</f>
        <v>0</v>
      </c>
      <c r="AY26" s="16">
        <f>IF('CSV Import'!AY26&gt;0,80,0)</f>
        <v>0</v>
      </c>
      <c r="AZ26" s="16">
        <f>IF('CSV Import'!AZ26&gt;0,60,0)</f>
        <v>0</v>
      </c>
      <c r="BA26" s="20">
        <f>'CSV Import'!BA26</f>
        <v>0</v>
      </c>
      <c r="BB26" s="20">
        <f>'CSV Import'!BC26</f>
        <v>0</v>
      </c>
      <c r="BC26" s="20">
        <f>'CSV Import'!BD26</f>
        <v>0</v>
      </c>
      <c r="BD26" s="16">
        <f>'CSV Import'!BG26</f>
        <v>0</v>
      </c>
      <c r="BE26" s="16">
        <f>IF('CSV Import'!BG26="rent",100,0)</f>
        <v>0</v>
      </c>
      <c r="BF26" s="16">
        <f>IF(OR('CSV Import'!BH26="",'CSV Import'!BH26="none"),0,390)</f>
        <v>0</v>
      </c>
      <c r="BG26" s="16">
        <f>IF('CSV Import'!BI26&gt;0,25,0)</f>
        <v>0</v>
      </c>
      <c r="BH26" s="16">
        <f>IF('CSV Import'!BJ26&gt;0,65,0)</f>
        <v>0</v>
      </c>
      <c r="BI26" s="16">
        <f>IF('CSV Import'!BK26&gt;0,80,0)</f>
        <v>0</v>
      </c>
      <c r="BJ26" s="16">
        <f>IF('CSV Import'!BL26&gt;0,60,0)</f>
        <v>0</v>
      </c>
      <c r="BK26" s="16">
        <f>IF('CSV Import'!BM26&gt;0,25,0)</f>
        <v>0</v>
      </c>
      <c r="BL26" s="16">
        <f>IF('CSV Import'!BN26&gt;0,65,0)</f>
        <v>0</v>
      </c>
      <c r="BM26" s="16">
        <f>IF('CSV Import'!BO26&gt;0,80,0)</f>
        <v>0</v>
      </c>
      <c r="BN26" s="16">
        <f>IF('CSV Import'!BP26&gt;0,60,0)</f>
        <v>0</v>
      </c>
      <c r="BO26" s="20">
        <f>'CSV Import'!BQ26</f>
        <v>0</v>
      </c>
      <c r="BP26" s="20">
        <f>'CSV Import'!BS29</f>
        <v>0</v>
      </c>
      <c r="BQ26" s="20">
        <f>'CSV Import'!BT26</f>
        <v>0</v>
      </c>
      <c r="BR26" s="16">
        <f>'CSV Import'!BW26</f>
        <v>0</v>
      </c>
      <c r="BS26" s="16">
        <f>IF('CSV Import'!BW26="rent",100,0)</f>
        <v>0</v>
      </c>
      <c r="BT26" s="16">
        <f>IF(OR('CSV Import'!BX26="",'CSV Import'!BX26="none"),0,390)</f>
        <v>0</v>
      </c>
      <c r="BU26" s="16">
        <f>IF('CSV Import'!BY26&gt;0,25,0)</f>
        <v>0</v>
      </c>
      <c r="BV26" s="16">
        <f>IF('CSV Import'!BZ26&gt;0,65,0)</f>
        <v>0</v>
      </c>
      <c r="BW26" s="16">
        <f>IF('CSV Import'!CA26&gt;0,80,0)</f>
        <v>0</v>
      </c>
      <c r="BX26" s="16">
        <f>IF('CSV Import'!CB26&gt;0,60,0)</f>
        <v>0</v>
      </c>
      <c r="BY26" s="16">
        <f>IF('CSV Import'!CC26&gt;0,25,0)</f>
        <v>0</v>
      </c>
      <c r="BZ26" s="16">
        <f>IF('CSV Import'!CD26&gt;0,65,0)</f>
        <v>0</v>
      </c>
      <c r="CA26" s="16">
        <f>IF('CSV Import'!CE26&gt;0,80,0)</f>
        <v>0</v>
      </c>
      <c r="CB26" s="16">
        <f>IF('CSV Import'!CF26&gt;0,60,0)</f>
        <v>0</v>
      </c>
      <c r="CC26" s="37">
        <f>'CSV Import'!CG26</f>
        <v>0</v>
      </c>
    </row>
    <row r="27" spans="1:81" x14ac:dyDescent="0.25">
      <c r="A27" s="36">
        <f>'CSV Import'!A27</f>
        <v>126</v>
      </c>
      <c r="B27" s="16">
        <f t="shared" si="1"/>
        <v>2215</v>
      </c>
      <c r="C27" s="53">
        <v>2115</v>
      </c>
      <c r="D27" s="18">
        <f t="shared" si="2"/>
        <v>-100</v>
      </c>
      <c r="E27" s="16" t="str">
        <f>'CSV Import'!CI27</f>
        <v>registered</v>
      </c>
      <c r="F27" s="20">
        <f>'CSV Import'!E27</f>
        <v>0</v>
      </c>
      <c r="G27" s="19" t="str">
        <f>'CSV Import'!B27</f>
        <v>DenLetztenBeißenDieWölfe</v>
      </c>
      <c r="H27" s="16" t="str">
        <f>MID('CSV Import'!D27,1,1)</f>
        <v>X</v>
      </c>
      <c r="I27" s="16" t="str">
        <f>MID('CSV Import'!D27,2,1)</f>
        <v>O</v>
      </c>
      <c r="J27" s="16">
        <f>IF(MID('CSV Import'!D27,3,2)="6",300,600)</f>
        <v>600</v>
      </c>
      <c r="K27" s="16">
        <f>COUNTA('CSV Import'!G27,'CSV Import'!W27,'CSV Import'!AM27,'CSV Import'!BC27,'CSV Import'!BS27)</f>
        <v>2</v>
      </c>
      <c r="L27" s="20" t="str">
        <f>'CSV Import'!G27</f>
        <v>Sydow</v>
      </c>
      <c r="M27" s="20" t="str">
        <f>'CSV Import'!H27</f>
        <v>Nora</v>
      </c>
      <c r="N27" s="16" t="str">
        <f>'CSV Import'!K27</f>
        <v>rent</v>
      </c>
      <c r="O27" s="16">
        <f>IF('CSV Import'!K27="rent",100,0)</f>
        <v>100</v>
      </c>
      <c r="P27" s="16">
        <f>IF(OR('CSV Import'!L27="",'CSV Import'!L27="none"),0,390)</f>
        <v>0</v>
      </c>
      <c r="Q27" s="16">
        <f>IF('CSV Import'!M27&gt;0,25,0)</f>
        <v>0</v>
      </c>
      <c r="R27" s="16">
        <f>IF('CSV Import'!N27&gt;0,65,0)</f>
        <v>65</v>
      </c>
      <c r="S27" s="16">
        <f>IF('CSV Import'!O27&gt;0,80,0)</f>
        <v>0</v>
      </c>
      <c r="T27" s="16">
        <f>IF('CSV Import'!P27&gt;0,60,0)</f>
        <v>60</v>
      </c>
      <c r="U27" s="16">
        <f>IF('CSV Import'!Q27&gt;0,25,0)</f>
        <v>0</v>
      </c>
      <c r="V27" s="16">
        <f>IF('CSV Import'!R27&gt;0,65,0)</f>
        <v>0</v>
      </c>
      <c r="W27" s="16">
        <f>IF('CSV Import'!S27&gt;0,80,0)</f>
        <v>80</v>
      </c>
      <c r="X27" s="16">
        <f>IF('CSV Import'!T27&gt;0,60,0)</f>
        <v>0</v>
      </c>
      <c r="Y27" s="20" t="str">
        <f>'CSV Import'!U27</f>
        <v>dopsana</v>
      </c>
      <c r="Z27" s="20" t="str">
        <f>'CSV Import'!W27</f>
        <v>Reinsch</v>
      </c>
      <c r="AA27" s="20" t="str">
        <f>'CSV Import'!X27</f>
        <v>Robert</v>
      </c>
      <c r="AB27" s="16" t="str">
        <f>'CSV Import'!AA27</f>
        <v>rent</v>
      </c>
      <c r="AC27" s="16">
        <f>IF('CSV Import'!AA27="rent",100,0)</f>
        <v>100</v>
      </c>
      <c r="AD27" s="16">
        <f>IF(OR('CSV Import'!AB27="",'CSV Import'!AB27="none"),0,390)</f>
        <v>390</v>
      </c>
      <c r="AE27" s="16">
        <f>IF('CSV Import'!AC27&gt;0,25,0)</f>
        <v>0</v>
      </c>
      <c r="AF27" s="16">
        <f>IF('CSV Import'!AD27&gt;0,65,0)</f>
        <v>0</v>
      </c>
      <c r="AG27" s="16">
        <f>IF('CSV Import'!AE27&gt;0,80,0)</f>
        <v>80</v>
      </c>
      <c r="AH27" s="16">
        <f>IF('CSV Import'!AF27&gt;0,60,0)</f>
        <v>60</v>
      </c>
      <c r="AI27" s="16">
        <f>IF('CSV Import'!AG27&gt;0,25,0)</f>
        <v>0</v>
      </c>
      <c r="AJ27" s="16">
        <f>IF('CSV Import'!AH27&gt;0,65,0)</f>
        <v>0</v>
      </c>
      <c r="AK27" s="16">
        <f>IF('CSV Import'!AI27&gt;0,80,0)</f>
        <v>80</v>
      </c>
      <c r="AL27" s="16">
        <f>IF('CSV Import'!AJ27&gt;0,60,0)</f>
        <v>0</v>
      </c>
      <c r="AM27" s="20" t="str">
        <f>'CSV Import'!AK27</f>
        <v>dopsana</v>
      </c>
      <c r="AN27" s="20">
        <f>'CSV Import'!AM27</f>
        <v>0</v>
      </c>
      <c r="AO27" s="20">
        <f>'CSV Import'!AN27</f>
        <v>0</v>
      </c>
      <c r="AP27" s="16">
        <f>'CSV Import'!AQ27</f>
        <v>0</v>
      </c>
      <c r="AQ27" s="16">
        <f>IF('CSV Import'!AQ27="rent",100,0)</f>
        <v>0</v>
      </c>
      <c r="AR27" s="16">
        <f>IF(OR('CSV Import'!AR27="",'CSV Import'!AR27="none"),0,390)</f>
        <v>0</v>
      </c>
      <c r="AS27" s="16">
        <f>IF('CSV Import'!AS27&gt;0,25,0)</f>
        <v>0</v>
      </c>
      <c r="AT27" s="16">
        <f>IF('CSV Import'!AT27&gt;0,65,0)</f>
        <v>0</v>
      </c>
      <c r="AU27" s="16">
        <f>IF('CSV Import'!AU27&gt;0,80,0)</f>
        <v>0</v>
      </c>
      <c r="AV27" s="16">
        <f>IF('CSV Import'!AV27&gt;0,60,0)</f>
        <v>0</v>
      </c>
      <c r="AW27" s="16">
        <f>IF('CSV Import'!AW27&gt;0,25,0)</f>
        <v>0</v>
      </c>
      <c r="AX27" s="16">
        <f>IF('CSV Import'!AX27&gt;0,65,0)</f>
        <v>0</v>
      </c>
      <c r="AY27" s="16">
        <f>IF('CSV Import'!AY27&gt;0,80,0)</f>
        <v>0</v>
      </c>
      <c r="AZ27" s="16">
        <f>IF('CSV Import'!AZ27&gt;0,60,0)</f>
        <v>0</v>
      </c>
      <c r="BA27" s="20">
        <f>'CSV Import'!BA27</f>
        <v>0</v>
      </c>
      <c r="BB27" s="20">
        <f>'CSV Import'!BC27</f>
        <v>0</v>
      </c>
      <c r="BC27" s="20">
        <f>'CSV Import'!BD27</f>
        <v>0</v>
      </c>
      <c r="BD27" s="16">
        <f>'CSV Import'!BG27</f>
        <v>0</v>
      </c>
      <c r="BE27" s="16">
        <f>IF('CSV Import'!BG27="rent",100,0)</f>
        <v>0</v>
      </c>
      <c r="BF27" s="16">
        <f>IF(OR('CSV Import'!BH27="",'CSV Import'!BH27="none"),0,390)</f>
        <v>0</v>
      </c>
      <c r="BG27" s="16">
        <f>IF('CSV Import'!BI27&gt;0,25,0)</f>
        <v>0</v>
      </c>
      <c r="BH27" s="16">
        <f>IF('CSV Import'!BJ27&gt;0,65,0)</f>
        <v>0</v>
      </c>
      <c r="BI27" s="16">
        <f>IF('CSV Import'!BK27&gt;0,80,0)</f>
        <v>0</v>
      </c>
      <c r="BJ27" s="16">
        <f>IF('CSV Import'!BL27&gt;0,60,0)</f>
        <v>0</v>
      </c>
      <c r="BK27" s="16">
        <f>IF('CSV Import'!BM27&gt;0,25,0)</f>
        <v>0</v>
      </c>
      <c r="BL27" s="16">
        <f>IF('CSV Import'!BN27&gt;0,65,0)</f>
        <v>0</v>
      </c>
      <c r="BM27" s="16">
        <f>IF('CSV Import'!BO27&gt;0,80,0)</f>
        <v>0</v>
      </c>
      <c r="BN27" s="16">
        <f>IF('CSV Import'!BP27&gt;0,60,0)</f>
        <v>0</v>
      </c>
      <c r="BO27" s="20">
        <f>'CSV Import'!BQ27</f>
        <v>0</v>
      </c>
      <c r="BP27" s="20">
        <f>'CSV Import'!BS30</f>
        <v>0</v>
      </c>
      <c r="BQ27" s="20">
        <f>'CSV Import'!BT27</f>
        <v>0</v>
      </c>
      <c r="BR27" s="16">
        <f>'CSV Import'!BW27</f>
        <v>0</v>
      </c>
      <c r="BS27" s="16">
        <f>IF('CSV Import'!BW27="rent",100,0)</f>
        <v>0</v>
      </c>
      <c r="BT27" s="16">
        <f>IF(OR('CSV Import'!BX27="",'CSV Import'!BX27="none"),0,390)</f>
        <v>0</v>
      </c>
      <c r="BU27" s="16">
        <f>IF('CSV Import'!BY27&gt;0,25,0)</f>
        <v>0</v>
      </c>
      <c r="BV27" s="16">
        <f>IF('CSV Import'!BZ27&gt;0,65,0)</f>
        <v>0</v>
      </c>
      <c r="BW27" s="16">
        <f>IF('CSV Import'!CA27&gt;0,80,0)</f>
        <v>0</v>
      </c>
      <c r="BX27" s="16">
        <f>IF('CSV Import'!CB27&gt;0,60,0)</f>
        <v>0</v>
      </c>
      <c r="BY27" s="16">
        <f>IF('CSV Import'!CC27&gt;0,25,0)</f>
        <v>0</v>
      </c>
      <c r="BZ27" s="16">
        <f>IF('CSV Import'!CD27&gt;0,65,0)</f>
        <v>0</v>
      </c>
      <c r="CA27" s="16">
        <f>IF('CSV Import'!CE27&gt;0,80,0)</f>
        <v>0</v>
      </c>
      <c r="CB27" s="16">
        <f>IF('CSV Import'!CF27&gt;0,60,0)</f>
        <v>0</v>
      </c>
      <c r="CC27" s="37">
        <f>'CSV Import'!CG27</f>
        <v>0</v>
      </c>
    </row>
    <row r="28" spans="1:81" x14ac:dyDescent="0.25">
      <c r="A28" s="36">
        <f>'CSV Import'!A28</f>
        <v>127</v>
      </c>
      <c r="B28" s="16">
        <f t="shared" si="1"/>
        <v>2410</v>
      </c>
      <c r="C28" s="53">
        <v>2410</v>
      </c>
      <c r="D28" s="18">
        <f t="shared" si="2"/>
        <v>0</v>
      </c>
      <c r="E28" s="16" t="str">
        <f>'CSV Import'!CI28</f>
        <v>paid</v>
      </c>
      <c r="F28" s="20">
        <f>'CSV Import'!E28</f>
        <v>0</v>
      </c>
      <c r="G28" s="19" t="str">
        <f>'CSV Import'!B28</f>
        <v>Štika a Drak eXtreme Team</v>
      </c>
      <c r="H28" s="16" t="str">
        <f>MID('CSV Import'!D28,1,1)</f>
        <v>M</v>
      </c>
      <c r="I28" s="16" t="str">
        <f>MID('CSV Import'!D28,2,1)</f>
        <v>O</v>
      </c>
      <c r="J28" s="16">
        <f>IF(MID('CSV Import'!D28,3,2)="6",300,600)</f>
        <v>600</v>
      </c>
      <c r="K28" s="16">
        <f>COUNTA('CSV Import'!G28,'CSV Import'!W28,'CSV Import'!AM28,'CSV Import'!BC28,'CSV Import'!BS28)</f>
        <v>2</v>
      </c>
      <c r="L28" s="20" t="str">
        <f>'CSV Import'!G28</f>
        <v>Fukátko</v>
      </c>
      <c r="M28" s="20" t="str">
        <f>'CSV Import'!H28</f>
        <v>Jan</v>
      </c>
      <c r="N28" s="16">
        <f>'CSV Import'!K28</f>
        <v>8636191</v>
      </c>
      <c r="O28" s="16">
        <f>IF('CSV Import'!K28="rent",100,0)</f>
        <v>0</v>
      </c>
      <c r="P28" s="16">
        <f>IF(OR('CSV Import'!L28="",'CSV Import'!L28="none"),0,390)</f>
        <v>390</v>
      </c>
      <c r="Q28" s="16">
        <f>IF('CSV Import'!M28&gt;0,25,0)</f>
        <v>0</v>
      </c>
      <c r="R28" s="16">
        <f>IF('CSV Import'!N28&gt;0,65,0)</f>
        <v>0</v>
      </c>
      <c r="S28" s="16">
        <f>IF('CSV Import'!O28&gt;0,80,0)</f>
        <v>80</v>
      </c>
      <c r="T28" s="16">
        <f>IF('CSV Import'!P28&gt;0,60,0)</f>
        <v>60</v>
      </c>
      <c r="U28" s="16">
        <f>IF('CSV Import'!Q28&gt;0,25,0)</f>
        <v>25</v>
      </c>
      <c r="V28" s="16">
        <f>IF('CSV Import'!R28&gt;0,65,0)</f>
        <v>0</v>
      </c>
      <c r="W28" s="16">
        <f>IF('CSV Import'!S28&gt;0,80,0)</f>
        <v>0</v>
      </c>
      <c r="X28" s="16">
        <f>IF('CSV Import'!T28&gt;0,60,0)</f>
        <v>0</v>
      </c>
      <c r="Y28" s="20" t="str">
        <f>'CSV Import'!U28</f>
        <v>Pod Zahradami 488, 53003 Pardubice</v>
      </c>
      <c r="Z28" s="20" t="str">
        <f>'CSV Import'!W28</f>
        <v>Ježek</v>
      </c>
      <c r="AA28" s="20" t="str">
        <f>'CSV Import'!X28</f>
        <v>Vladimír</v>
      </c>
      <c r="AB28" s="16" t="str">
        <f>'CSV Import'!AA28</f>
        <v>rent</v>
      </c>
      <c r="AC28" s="16">
        <f>IF('CSV Import'!AA28="rent",100,0)</f>
        <v>100</v>
      </c>
      <c r="AD28" s="16">
        <f>IF(OR('CSV Import'!AB28="",'CSV Import'!AB28="none"),0,390)</f>
        <v>390</v>
      </c>
      <c r="AE28" s="16">
        <f>IF('CSV Import'!AC28&gt;0,25,0)</f>
        <v>0</v>
      </c>
      <c r="AF28" s="16">
        <f>IF('CSV Import'!AD28&gt;0,65,0)</f>
        <v>0</v>
      </c>
      <c r="AG28" s="16">
        <f>IF('CSV Import'!AE28&gt;0,80,0)</f>
        <v>80</v>
      </c>
      <c r="AH28" s="16">
        <f>IF('CSV Import'!AF28&gt;0,60,0)</f>
        <v>60</v>
      </c>
      <c r="AI28" s="16">
        <f>IF('CSV Import'!AG28&gt;0,25,0)</f>
        <v>25</v>
      </c>
      <c r="AJ28" s="16">
        <f>IF('CSV Import'!AH28&gt;0,65,0)</f>
        <v>0</v>
      </c>
      <c r="AK28" s="16">
        <f>IF('CSV Import'!AI28&gt;0,80,0)</f>
        <v>0</v>
      </c>
      <c r="AL28" s="16">
        <f>IF('CSV Import'!AJ28&gt;0,60,0)</f>
        <v>0</v>
      </c>
      <c r="AM28" s="20" t="str">
        <f>'CSV Import'!AK28</f>
        <v>Husova 794, 53703 Chrudim</v>
      </c>
      <c r="AN28" s="20">
        <f>'CSV Import'!AM28</f>
        <v>0</v>
      </c>
      <c r="AO28" s="20">
        <f>'CSV Import'!AN28</f>
        <v>0</v>
      </c>
      <c r="AP28" s="16">
        <f>'CSV Import'!AQ28</f>
        <v>0</v>
      </c>
      <c r="AQ28" s="16">
        <f>IF('CSV Import'!AQ28="rent",100,0)</f>
        <v>0</v>
      </c>
      <c r="AR28" s="16">
        <f>IF(OR('CSV Import'!AR28="",'CSV Import'!AR28="none"),0,390)</f>
        <v>0</v>
      </c>
      <c r="AS28" s="16">
        <f>IF('CSV Import'!AS28&gt;0,25,0)</f>
        <v>0</v>
      </c>
      <c r="AT28" s="16">
        <f>IF('CSV Import'!AT28&gt;0,65,0)</f>
        <v>0</v>
      </c>
      <c r="AU28" s="16">
        <f>IF('CSV Import'!AU28&gt;0,80,0)</f>
        <v>0</v>
      </c>
      <c r="AV28" s="16">
        <f>IF('CSV Import'!AV28&gt;0,60,0)</f>
        <v>0</v>
      </c>
      <c r="AW28" s="16">
        <f>IF('CSV Import'!AW28&gt;0,25,0)</f>
        <v>0</v>
      </c>
      <c r="AX28" s="16">
        <f>IF('CSV Import'!AX28&gt;0,65,0)</f>
        <v>0</v>
      </c>
      <c r="AY28" s="16">
        <f>IF('CSV Import'!AY28&gt;0,80,0)</f>
        <v>0</v>
      </c>
      <c r="AZ28" s="16">
        <f>IF('CSV Import'!AZ28&gt;0,60,0)</f>
        <v>0</v>
      </c>
      <c r="BA28" s="20">
        <f>'CSV Import'!BA28</f>
        <v>0</v>
      </c>
      <c r="BB28" s="20">
        <f>'CSV Import'!BC28</f>
        <v>0</v>
      </c>
      <c r="BC28" s="20">
        <f>'CSV Import'!BD28</f>
        <v>0</v>
      </c>
      <c r="BD28" s="16">
        <f>'CSV Import'!BG28</f>
        <v>0</v>
      </c>
      <c r="BE28" s="16">
        <f>IF('CSV Import'!BG28="rent",100,0)</f>
        <v>0</v>
      </c>
      <c r="BF28" s="16">
        <f>IF(OR('CSV Import'!BH28="",'CSV Import'!BH28="none"),0,390)</f>
        <v>0</v>
      </c>
      <c r="BG28" s="16">
        <f>IF('CSV Import'!BI28&gt;0,25,0)</f>
        <v>0</v>
      </c>
      <c r="BH28" s="16">
        <f>IF('CSV Import'!BJ28&gt;0,65,0)</f>
        <v>0</v>
      </c>
      <c r="BI28" s="16">
        <f>IF('CSV Import'!BK28&gt;0,80,0)</f>
        <v>0</v>
      </c>
      <c r="BJ28" s="16">
        <f>IF('CSV Import'!BL28&gt;0,60,0)</f>
        <v>0</v>
      </c>
      <c r="BK28" s="16">
        <f>IF('CSV Import'!BM28&gt;0,25,0)</f>
        <v>0</v>
      </c>
      <c r="BL28" s="16">
        <f>IF('CSV Import'!BN28&gt;0,65,0)</f>
        <v>0</v>
      </c>
      <c r="BM28" s="16">
        <f>IF('CSV Import'!BO28&gt;0,80,0)</f>
        <v>0</v>
      </c>
      <c r="BN28" s="16">
        <f>IF('CSV Import'!BP28&gt;0,60,0)</f>
        <v>0</v>
      </c>
      <c r="BO28" s="20">
        <f>'CSV Import'!BQ28</f>
        <v>0</v>
      </c>
      <c r="BP28" s="20">
        <f>'CSV Import'!BS31</f>
        <v>0</v>
      </c>
      <c r="BQ28" s="20">
        <f>'CSV Import'!BT28</f>
        <v>0</v>
      </c>
      <c r="BR28" s="16">
        <f>'CSV Import'!BW28</f>
        <v>0</v>
      </c>
      <c r="BS28" s="16">
        <f>IF('CSV Import'!BW28="rent",100,0)</f>
        <v>0</v>
      </c>
      <c r="BT28" s="16">
        <f>IF(OR('CSV Import'!BX28="",'CSV Import'!BX28="none"),0,390)</f>
        <v>0</v>
      </c>
      <c r="BU28" s="16">
        <f>IF('CSV Import'!BY28&gt;0,25,0)</f>
        <v>0</v>
      </c>
      <c r="BV28" s="16">
        <f>IF('CSV Import'!BZ28&gt;0,65,0)</f>
        <v>0</v>
      </c>
      <c r="BW28" s="16">
        <f>IF('CSV Import'!CA28&gt;0,80,0)</f>
        <v>0</v>
      </c>
      <c r="BX28" s="16">
        <f>IF('CSV Import'!CB28&gt;0,60,0)</f>
        <v>0</v>
      </c>
      <c r="BY28" s="16">
        <f>IF('CSV Import'!CC28&gt;0,25,0)</f>
        <v>0</v>
      </c>
      <c r="BZ28" s="16">
        <f>IF('CSV Import'!CD28&gt;0,65,0)</f>
        <v>0</v>
      </c>
      <c r="CA28" s="16">
        <f>IF('CSV Import'!CE28&gt;0,80,0)</f>
        <v>0</v>
      </c>
      <c r="CB28" s="16">
        <f>IF('CSV Import'!CF28&gt;0,60,0)</f>
        <v>0</v>
      </c>
      <c r="CC28" s="37">
        <f>'CSV Import'!CG28</f>
        <v>0</v>
      </c>
    </row>
    <row r="29" spans="1:81" x14ac:dyDescent="0.25">
      <c r="A29" s="36">
        <f>'CSV Import'!A29</f>
        <v>128</v>
      </c>
      <c r="B29" s="16">
        <f t="shared" si="1"/>
        <v>1200</v>
      </c>
      <c r="C29" s="53">
        <v>1200</v>
      </c>
      <c r="D29" s="18">
        <f t="shared" si="2"/>
        <v>0</v>
      </c>
      <c r="E29" s="16" t="str">
        <f>'CSV Import'!CI29</f>
        <v>paid</v>
      </c>
      <c r="F29" s="20">
        <f>'CSV Import'!E29</f>
        <v>0</v>
      </c>
      <c r="G29" s="19" t="str">
        <f>'CSV Import'!B29</f>
        <v>Berounka team</v>
      </c>
      <c r="H29" s="16" t="str">
        <f>MID('CSV Import'!D29,1,1)</f>
        <v>M</v>
      </c>
      <c r="I29" s="16" t="str">
        <f>MID('CSV Import'!D29,2,1)</f>
        <v>V</v>
      </c>
      <c r="J29" s="16">
        <f>IF(MID('CSV Import'!D29,3,2)="6",300,600)</f>
        <v>600</v>
      </c>
      <c r="K29" s="16">
        <f>COUNTA('CSV Import'!G29,'CSV Import'!W29,'CSV Import'!AM29,'CSV Import'!BC29,'CSV Import'!BS29)</f>
        <v>2</v>
      </c>
      <c r="L29" s="20" t="str">
        <f>'CSV Import'!G29</f>
        <v>Vohradský</v>
      </c>
      <c r="M29" s="20" t="str">
        <f>'CSV Import'!H29</f>
        <v>Ondřej</v>
      </c>
      <c r="N29" s="16">
        <f>'CSV Import'!K29</f>
        <v>515083</v>
      </c>
      <c r="O29" s="16">
        <f>IF('CSV Import'!K29="rent",100,0)</f>
        <v>0</v>
      </c>
      <c r="P29" s="16">
        <f>IF(OR('CSV Import'!L29="",'CSV Import'!L29="none"),0,390)</f>
        <v>0</v>
      </c>
      <c r="Q29" s="16">
        <f>IF('CSV Import'!M29&gt;0,25,0)</f>
        <v>0</v>
      </c>
      <c r="R29" s="16">
        <f>IF('CSV Import'!N29&gt;0,65,0)</f>
        <v>0</v>
      </c>
      <c r="S29" s="16">
        <f>IF('CSV Import'!O29&gt;0,80,0)</f>
        <v>0</v>
      </c>
      <c r="T29" s="16">
        <f>IF('CSV Import'!P29&gt;0,60,0)</f>
        <v>0</v>
      </c>
      <c r="U29" s="16">
        <f>IF('CSV Import'!Q29&gt;0,25,0)</f>
        <v>0</v>
      </c>
      <c r="V29" s="16">
        <f>IF('CSV Import'!R29&gt;0,65,0)</f>
        <v>0</v>
      </c>
      <c r="W29" s="16">
        <f>IF('CSV Import'!S29&gt;0,80,0)</f>
        <v>0</v>
      </c>
      <c r="X29" s="16">
        <f>IF('CSV Import'!T29&gt;0,60,0)</f>
        <v>0</v>
      </c>
      <c r="Y29" s="20" t="str">
        <f>'CSV Import'!U29</f>
        <v>Rychtaříkova ul. 4, 32600 Plzeň</v>
      </c>
      <c r="Z29" s="20" t="str">
        <f>'CSV Import'!W29</f>
        <v>Kašpar</v>
      </c>
      <c r="AA29" s="20" t="str">
        <f>'CSV Import'!X29</f>
        <v>Jiří</v>
      </c>
      <c r="AB29" s="16">
        <f>'CSV Import'!AA29</f>
        <v>888647</v>
      </c>
      <c r="AC29" s="16">
        <f>IF('CSV Import'!AA29="rent",100,0)</f>
        <v>0</v>
      </c>
      <c r="AD29" s="16">
        <f>IF(OR('CSV Import'!AB29="",'CSV Import'!AB29="none"),0,390)</f>
        <v>0</v>
      </c>
      <c r="AE29" s="16">
        <f>IF('CSV Import'!AC29&gt;0,25,0)</f>
        <v>0</v>
      </c>
      <c r="AF29" s="16">
        <f>IF('CSV Import'!AD29&gt;0,65,0)</f>
        <v>0</v>
      </c>
      <c r="AG29" s="16">
        <f>IF('CSV Import'!AE29&gt;0,80,0)</f>
        <v>0</v>
      </c>
      <c r="AH29" s="16">
        <f>IF('CSV Import'!AF29&gt;0,60,0)</f>
        <v>0</v>
      </c>
      <c r="AI29" s="16">
        <f>IF('CSV Import'!AG29&gt;0,25,0)</f>
        <v>0</v>
      </c>
      <c r="AJ29" s="16">
        <f>IF('CSV Import'!AH29&gt;0,65,0)</f>
        <v>0</v>
      </c>
      <c r="AK29" s="16">
        <f>IF('CSV Import'!AI29&gt;0,80,0)</f>
        <v>0</v>
      </c>
      <c r="AL29" s="16">
        <f>IF('CSV Import'!AJ29&gt;0,60,0)</f>
        <v>0</v>
      </c>
      <c r="AM29" s="20" t="str">
        <f>'CSV Import'!AK29</f>
        <v>Roztoky</v>
      </c>
      <c r="AN29" s="20">
        <f>'CSV Import'!AM29</f>
        <v>0</v>
      </c>
      <c r="AO29" s="20">
        <f>'CSV Import'!AN29</f>
        <v>0</v>
      </c>
      <c r="AP29" s="16">
        <f>'CSV Import'!AQ29</f>
        <v>0</v>
      </c>
      <c r="AQ29" s="16">
        <f>IF('CSV Import'!AQ29="rent",100,0)</f>
        <v>0</v>
      </c>
      <c r="AR29" s="16">
        <f>IF(OR('CSV Import'!AR29="",'CSV Import'!AR29="none"),0,390)</f>
        <v>0</v>
      </c>
      <c r="AS29" s="16">
        <f>IF('CSV Import'!AS29&gt;0,25,0)</f>
        <v>0</v>
      </c>
      <c r="AT29" s="16">
        <f>IF('CSV Import'!AT29&gt;0,65,0)</f>
        <v>0</v>
      </c>
      <c r="AU29" s="16">
        <f>IF('CSV Import'!AU29&gt;0,80,0)</f>
        <v>0</v>
      </c>
      <c r="AV29" s="16">
        <f>IF('CSV Import'!AV29&gt;0,60,0)</f>
        <v>0</v>
      </c>
      <c r="AW29" s="16">
        <f>IF('CSV Import'!AW29&gt;0,25,0)</f>
        <v>0</v>
      </c>
      <c r="AX29" s="16">
        <f>IF('CSV Import'!AX29&gt;0,65,0)</f>
        <v>0</v>
      </c>
      <c r="AY29" s="16">
        <f>IF('CSV Import'!AY29&gt;0,80,0)</f>
        <v>0</v>
      </c>
      <c r="AZ29" s="16">
        <f>IF('CSV Import'!AZ29&gt;0,60,0)</f>
        <v>0</v>
      </c>
      <c r="BA29" s="20">
        <f>'CSV Import'!BA29</f>
        <v>0</v>
      </c>
      <c r="BB29" s="20">
        <f>'CSV Import'!BC29</f>
        <v>0</v>
      </c>
      <c r="BC29" s="20">
        <f>'CSV Import'!BD29</f>
        <v>0</v>
      </c>
      <c r="BD29" s="16">
        <f>'CSV Import'!BG29</f>
        <v>0</v>
      </c>
      <c r="BE29" s="16">
        <f>IF('CSV Import'!BG29="rent",100,0)</f>
        <v>0</v>
      </c>
      <c r="BF29" s="16">
        <f>IF(OR('CSV Import'!BH29="",'CSV Import'!BH29="none"),0,390)</f>
        <v>0</v>
      </c>
      <c r="BG29" s="16">
        <f>IF('CSV Import'!BI29&gt;0,25,0)</f>
        <v>0</v>
      </c>
      <c r="BH29" s="16">
        <f>IF('CSV Import'!BJ29&gt;0,65,0)</f>
        <v>0</v>
      </c>
      <c r="BI29" s="16">
        <f>IF('CSV Import'!BK29&gt;0,80,0)</f>
        <v>0</v>
      </c>
      <c r="BJ29" s="16">
        <f>IF('CSV Import'!BL29&gt;0,60,0)</f>
        <v>0</v>
      </c>
      <c r="BK29" s="16">
        <f>IF('CSV Import'!BM29&gt;0,25,0)</f>
        <v>0</v>
      </c>
      <c r="BL29" s="16">
        <f>IF('CSV Import'!BN29&gt;0,65,0)</f>
        <v>0</v>
      </c>
      <c r="BM29" s="16">
        <f>IF('CSV Import'!BO29&gt;0,80,0)</f>
        <v>0</v>
      </c>
      <c r="BN29" s="16">
        <f>IF('CSV Import'!BP29&gt;0,60,0)</f>
        <v>0</v>
      </c>
      <c r="BO29" s="20">
        <f>'CSV Import'!BQ29</f>
        <v>0</v>
      </c>
      <c r="BP29" s="20">
        <f>'CSV Import'!BS32</f>
        <v>0</v>
      </c>
      <c r="BQ29" s="20">
        <f>'CSV Import'!BT29</f>
        <v>0</v>
      </c>
      <c r="BR29" s="16">
        <f>'CSV Import'!BW29</f>
        <v>0</v>
      </c>
      <c r="BS29" s="16">
        <f>IF('CSV Import'!BW29="rent",100,0)</f>
        <v>0</v>
      </c>
      <c r="BT29" s="16">
        <f>IF(OR('CSV Import'!BX29="",'CSV Import'!BX29="none"),0,390)</f>
        <v>0</v>
      </c>
      <c r="BU29" s="16">
        <f>IF('CSV Import'!BY29&gt;0,25,0)</f>
        <v>0</v>
      </c>
      <c r="BV29" s="16">
        <f>IF('CSV Import'!BZ29&gt;0,65,0)</f>
        <v>0</v>
      </c>
      <c r="BW29" s="16">
        <f>IF('CSV Import'!CA29&gt;0,80,0)</f>
        <v>0</v>
      </c>
      <c r="BX29" s="16">
        <f>IF('CSV Import'!CB29&gt;0,60,0)</f>
        <v>0</v>
      </c>
      <c r="BY29" s="16">
        <f>IF('CSV Import'!CC29&gt;0,25,0)</f>
        <v>0</v>
      </c>
      <c r="BZ29" s="16">
        <f>IF('CSV Import'!CD29&gt;0,65,0)</f>
        <v>0</v>
      </c>
      <c r="CA29" s="16">
        <f>IF('CSV Import'!CE29&gt;0,80,0)</f>
        <v>0</v>
      </c>
      <c r="CB29" s="16">
        <f>IF('CSV Import'!CF29&gt;0,60,0)</f>
        <v>0</v>
      </c>
      <c r="CC29" s="37">
        <f>'CSV Import'!CG29</f>
        <v>0</v>
      </c>
    </row>
    <row r="30" spans="1:81" x14ac:dyDescent="0.25">
      <c r="A30" s="36">
        <f>'CSV Import'!A30</f>
        <v>129</v>
      </c>
      <c r="B30" s="16">
        <f t="shared" si="1"/>
        <v>1200</v>
      </c>
      <c r="C30" s="53">
        <v>1200</v>
      </c>
      <c r="D30" s="18">
        <f t="shared" si="2"/>
        <v>0</v>
      </c>
      <c r="E30" s="16" t="str">
        <f>'CSV Import'!CI30</f>
        <v>paid</v>
      </c>
      <c r="F30" s="20">
        <f>'CSV Import'!E30</f>
        <v>0</v>
      </c>
      <c r="G30" s="19" t="str">
        <f>'CSV Import'!B30</f>
        <v>KUAKUO</v>
      </c>
      <c r="H30" s="16" t="str">
        <f>MID('CSV Import'!D30,1,1)</f>
        <v>M</v>
      </c>
      <c r="I30" s="16" t="str">
        <f>MID('CSV Import'!D30,2,1)</f>
        <v>V</v>
      </c>
      <c r="J30" s="16">
        <f>IF(MID('CSV Import'!D30,3,2)="6",300,600)</f>
        <v>600</v>
      </c>
      <c r="K30" s="16">
        <f>COUNTA('CSV Import'!G30,'CSV Import'!W30,'CSV Import'!AM30,'CSV Import'!BC30,'CSV Import'!BS30)</f>
        <v>2</v>
      </c>
      <c r="L30" s="20" t="str">
        <f>'CSV Import'!G30</f>
        <v>Štancl</v>
      </c>
      <c r="M30" s="20" t="str">
        <f>'CSV Import'!H30</f>
        <v>Jiří</v>
      </c>
      <c r="N30" s="16">
        <f>'CSV Import'!K30</f>
        <v>887163</v>
      </c>
      <c r="O30" s="16">
        <f>IF('CSV Import'!K30="rent",100,0)</f>
        <v>0</v>
      </c>
      <c r="P30" s="16">
        <f>IF(OR('CSV Import'!L30="",'CSV Import'!L30="none"),0,390)</f>
        <v>0</v>
      </c>
      <c r="Q30" s="16">
        <f>IF('CSV Import'!M30&gt;0,25,0)</f>
        <v>0</v>
      </c>
      <c r="R30" s="16">
        <f>IF('CSV Import'!N30&gt;0,65,0)</f>
        <v>0</v>
      </c>
      <c r="S30" s="16">
        <f>IF('CSV Import'!O30&gt;0,80,0)</f>
        <v>0</v>
      </c>
      <c r="T30" s="16">
        <f>IF('CSV Import'!P30&gt;0,60,0)</f>
        <v>0</v>
      </c>
      <c r="U30" s="16">
        <f>IF('CSV Import'!Q30&gt;0,25,0)</f>
        <v>0</v>
      </c>
      <c r="V30" s="16">
        <f>IF('CSV Import'!R30&gt;0,65,0)</f>
        <v>0</v>
      </c>
      <c r="W30" s="16">
        <f>IF('CSV Import'!S30&gt;0,80,0)</f>
        <v>0</v>
      </c>
      <c r="X30" s="16">
        <f>IF('CSV Import'!T30&gt;0,60,0)</f>
        <v>0</v>
      </c>
      <c r="Y30" s="20" t="str">
        <f>'CSV Import'!U30</f>
        <v>Polní 1341, Ústí nad Orlicí, 56206</v>
      </c>
      <c r="Z30" s="20" t="str">
        <f>'CSV Import'!W30</f>
        <v>Procházka</v>
      </c>
      <c r="AA30" s="20" t="str">
        <f>'CSV Import'!X30</f>
        <v>Pavel</v>
      </c>
      <c r="AB30" s="16">
        <f>'CSV Import'!AA30</f>
        <v>920673</v>
      </c>
      <c r="AC30" s="16">
        <f>IF('CSV Import'!AA30="rent",100,0)</f>
        <v>0</v>
      </c>
      <c r="AD30" s="16">
        <f>IF(OR('CSV Import'!AB30="",'CSV Import'!AB30="none"),0,390)</f>
        <v>0</v>
      </c>
      <c r="AE30" s="16">
        <f>IF('CSV Import'!AC30&gt;0,25,0)</f>
        <v>0</v>
      </c>
      <c r="AF30" s="16">
        <f>IF('CSV Import'!AD30&gt;0,65,0)</f>
        <v>0</v>
      </c>
      <c r="AG30" s="16">
        <f>IF('CSV Import'!AE30&gt;0,80,0)</f>
        <v>0</v>
      </c>
      <c r="AH30" s="16">
        <f>IF('CSV Import'!AF30&gt;0,60,0)</f>
        <v>0</v>
      </c>
      <c r="AI30" s="16">
        <f>IF('CSV Import'!AG30&gt;0,25,0)</f>
        <v>0</v>
      </c>
      <c r="AJ30" s="16">
        <f>IF('CSV Import'!AH30&gt;0,65,0)</f>
        <v>0</v>
      </c>
      <c r="AK30" s="16">
        <f>IF('CSV Import'!AI30&gt;0,80,0)</f>
        <v>0</v>
      </c>
      <c r="AL30" s="16">
        <f>IF('CSV Import'!AJ30&gt;0,60,0)</f>
        <v>0</v>
      </c>
      <c r="AM30" s="20" t="str">
        <f>'CSV Import'!AK30</f>
        <v>Družstevní 439, Ústí nad Orlici, 5206</v>
      </c>
      <c r="AN30" s="20">
        <f>'CSV Import'!AM30</f>
        <v>0</v>
      </c>
      <c r="AO30" s="20">
        <f>'CSV Import'!AN30</f>
        <v>0</v>
      </c>
      <c r="AP30" s="16">
        <f>'CSV Import'!AQ30</f>
        <v>0</v>
      </c>
      <c r="AQ30" s="16">
        <f>IF('CSV Import'!AQ30="rent",100,0)</f>
        <v>0</v>
      </c>
      <c r="AR30" s="16">
        <f>IF(OR('CSV Import'!AR30="",'CSV Import'!AR30="none"),0,390)</f>
        <v>0</v>
      </c>
      <c r="AS30" s="16">
        <f>IF('CSV Import'!AS30&gt;0,25,0)</f>
        <v>0</v>
      </c>
      <c r="AT30" s="16">
        <f>IF('CSV Import'!AT30&gt;0,65,0)</f>
        <v>0</v>
      </c>
      <c r="AU30" s="16">
        <f>IF('CSV Import'!AU30&gt;0,80,0)</f>
        <v>0</v>
      </c>
      <c r="AV30" s="16">
        <f>IF('CSV Import'!AV30&gt;0,60,0)</f>
        <v>0</v>
      </c>
      <c r="AW30" s="16">
        <f>IF('CSV Import'!AW30&gt;0,25,0)</f>
        <v>0</v>
      </c>
      <c r="AX30" s="16">
        <f>IF('CSV Import'!AX30&gt;0,65,0)</f>
        <v>0</v>
      </c>
      <c r="AY30" s="16">
        <f>IF('CSV Import'!AY30&gt;0,80,0)</f>
        <v>0</v>
      </c>
      <c r="AZ30" s="16">
        <f>IF('CSV Import'!AZ30&gt;0,60,0)</f>
        <v>0</v>
      </c>
      <c r="BA30" s="20">
        <f>'CSV Import'!BA30</f>
        <v>0</v>
      </c>
      <c r="BB30" s="20">
        <f>'CSV Import'!BC30</f>
        <v>0</v>
      </c>
      <c r="BC30" s="20">
        <f>'CSV Import'!BD30</f>
        <v>0</v>
      </c>
      <c r="BD30" s="16">
        <f>'CSV Import'!BG30</f>
        <v>0</v>
      </c>
      <c r="BE30" s="16">
        <f>IF('CSV Import'!BG30="rent",100,0)</f>
        <v>0</v>
      </c>
      <c r="BF30" s="16">
        <f>IF(OR('CSV Import'!BH30="",'CSV Import'!BH30="none"),0,390)</f>
        <v>0</v>
      </c>
      <c r="BG30" s="16">
        <f>IF('CSV Import'!BI30&gt;0,25,0)</f>
        <v>0</v>
      </c>
      <c r="BH30" s="16">
        <f>IF('CSV Import'!BJ30&gt;0,65,0)</f>
        <v>0</v>
      </c>
      <c r="BI30" s="16">
        <f>IF('CSV Import'!BK30&gt;0,80,0)</f>
        <v>0</v>
      </c>
      <c r="BJ30" s="16">
        <f>IF('CSV Import'!BL30&gt;0,60,0)</f>
        <v>0</v>
      </c>
      <c r="BK30" s="16">
        <f>IF('CSV Import'!BM30&gt;0,25,0)</f>
        <v>0</v>
      </c>
      <c r="BL30" s="16">
        <f>IF('CSV Import'!BN30&gt;0,65,0)</f>
        <v>0</v>
      </c>
      <c r="BM30" s="16">
        <f>IF('CSV Import'!BO30&gt;0,80,0)</f>
        <v>0</v>
      </c>
      <c r="BN30" s="16">
        <f>IF('CSV Import'!BP30&gt;0,60,0)</f>
        <v>0</v>
      </c>
      <c r="BO30" s="20">
        <f>'CSV Import'!BQ30</f>
        <v>0</v>
      </c>
      <c r="BP30" s="20">
        <f>'CSV Import'!BS33</f>
        <v>0</v>
      </c>
      <c r="BQ30" s="20">
        <f>'CSV Import'!BT30</f>
        <v>0</v>
      </c>
      <c r="BR30" s="16">
        <f>'CSV Import'!BW30</f>
        <v>0</v>
      </c>
      <c r="BS30" s="16">
        <f>IF('CSV Import'!BW30="rent",100,0)</f>
        <v>0</v>
      </c>
      <c r="BT30" s="16">
        <f>IF(OR('CSV Import'!BX30="",'CSV Import'!BX30="none"),0,390)</f>
        <v>0</v>
      </c>
      <c r="BU30" s="16">
        <f>IF('CSV Import'!BY30&gt;0,25,0)</f>
        <v>0</v>
      </c>
      <c r="BV30" s="16">
        <f>IF('CSV Import'!BZ30&gt;0,65,0)</f>
        <v>0</v>
      </c>
      <c r="BW30" s="16">
        <f>IF('CSV Import'!CA30&gt;0,80,0)</f>
        <v>0</v>
      </c>
      <c r="BX30" s="16">
        <f>IF('CSV Import'!CB30&gt;0,60,0)</f>
        <v>0</v>
      </c>
      <c r="BY30" s="16">
        <f>IF('CSV Import'!CC30&gt;0,25,0)</f>
        <v>0</v>
      </c>
      <c r="BZ30" s="16">
        <f>IF('CSV Import'!CD30&gt;0,65,0)</f>
        <v>0</v>
      </c>
      <c r="CA30" s="16">
        <f>IF('CSV Import'!CE30&gt;0,80,0)</f>
        <v>0</v>
      </c>
      <c r="CB30" s="16">
        <f>IF('CSV Import'!CF30&gt;0,60,0)</f>
        <v>0</v>
      </c>
      <c r="CC30" s="37">
        <f>'CSV Import'!CG30</f>
        <v>0</v>
      </c>
    </row>
    <row r="31" spans="1:81" x14ac:dyDescent="0.25">
      <c r="A31" s="36">
        <f>'CSV Import'!A31</f>
        <v>130</v>
      </c>
      <c r="B31" s="16">
        <f t="shared" si="1"/>
        <v>895</v>
      </c>
      <c r="C31" s="53">
        <v>895</v>
      </c>
      <c r="D31" s="18">
        <f t="shared" si="2"/>
        <v>0</v>
      </c>
      <c r="E31" s="16" t="str">
        <f>'CSV Import'!CI31</f>
        <v>paid</v>
      </c>
      <c r="F31" s="20">
        <f>'CSV Import'!E31</f>
        <v>0</v>
      </c>
      <c r="G31" s="19" t="str">
        <f>'CSV Import'!B31</f>
        <v>Krokouši</v>
      </c>
      <c r="H31" s="16" t="str">
        <f>MID('CSV Import'!D31,1,1)</f>
        <v>X</v>
      </c>
      <c r="I31" s="16" t="str">
        <f>MID('CSV Import'!D31,2,1)</f>
        <v>O</v>
      </c>
      <c r="J31" s="16">
        <f>IF(MID('CSV Import'!D31,3,2)="6",300,600)</f>
        <v>300</v>
      </c>
      <c r="K31" s="16">
        <f>COUNTA('CSV Import'!G31,'CSV Import'!W31,'CSV Import'!AM31,'CSV Import'!BC31,'CSV Import'!BS31)</f>
        <v>2</v>
      </c>
      <c r="L31" s="20" t="str">
        <f>'CSV Import'!G31</f>
        <v>Illnerová</v>
      </c>
      <c r="M31" s="20" t="str">
        <f>'CSV Import'!H31</f>
        <v>Daniela</v>
      </c>
      <c r="N31" s="16" t="str">
        <f>'CSV Import'!K31</f>
        <v>rent</v>
      </c>
      <c r="O31" s="16">
        <f>IF('CSV Import'!K31="rent",100,0)</f>
        <v>100</v>
      </c>
      <c r="P31" s="16">
        <f>IF(OR('CSV Import'!L31="",'CSV Import'!L31="none"),0,390)</f>
        <v>0</v>
      </c>
      <c r="Q31" s="16">
        <f>IF('CSV Import'!M31&gt;0,25,0)</f>
        <v>0</v>
      </c>
      <c r="R31" s="16">
        <f>IF('CSV Import'!N31&gt;0,65,0)</f>
        <v>0</v>
      </c>
      <c r="S31" s="16">
        <f>IF('CSV Import'!O31&gt;0,80,0)</f>
        <v>0</v>
      </c>
      <c r="T31" s="16">
        <f>IF('CSV Import'!P31&gt;0,60,0)</f>
        <v>0</v>
      </c>
      <c r="U31" s="16">
        <f>IF('CSV Import'!Q31&gt;0,25,0)</f>
        <v>25</v>
      </c>
      <c r="V31" s="16">
        <f>IF('CSV Import'!R31&gt;0,65,0)</f>
        <v>65</v>
      </c>
      <c r="W31" s="16">
        <f>IF('CSV Import'!S31&gt;0,80,0)</f>
        <v>0</v>
      </c>
      <c r="X31" s="16">
        <f>IF('CSV Import'!T31&gt;0,60,0)</f>
        <v>0</v>
      </c>
      <c r="Y31" s="20" t="str">
        <f>'CSV Import'!U31</f>
        <v>Naardenská 675, 162 00 Praha 6</v>
      </c>
      <c r="Z31" s="20" t="str">
        <f>'CSV Import'!W31</f>
        <v>Illner</v>
      </c>
      <c r="AA31" s="20" t="str">
        <f>'CSV Import'!X31</f>
        <v>Jakub</v>
      </c>
      <c r="AB31" s="16">
        <f>'CSV Import'!AA31</f>
        <v>8303052</v>
      </c>
      <c r="AC31" s="16">
        <f>IF('CSV Import'!AA31="rent",100,0)</f>
        <v>0</v>
      </c>
      <c r="AD31" s="16">
        <f>IF(OR('CSV Import'!AB31="",'CSV Import'!AB31="none"),0,390)</f>
        <v>0</v>
      </c>
      <c r="AE31" s="16">
        <f>IF('CSV Import'!AC31&gt;0,25,0)</f>
        <v>0</v>
      </c>
      <c r="AF31" s="16">
        <f>IF('CSV Import'!AD31&gt;0,65,0)</f>
        <v>0</v>
      </c>
      <c r="AG31" s="16">
        <f>IF('CSV Import'!AE31&gt;0,80,0)</f>
        <v>0</v>
      </c>
      <c r="AH31" s="16">
        <f>IF('CSV Import'!AF31&gt;0,60,0)</f>
        <v>0</v>
      </c>
      <c r="AI31" s="16">
        <f>IF('CSV Import'!AG31&gt;0,25,0)</f>
        <v>25</v>
      </c>
      <c r="AJ31" s="16">
        <f>IF('CSV Import'!AH31&gt;0,65,0)</f>
        <v>0</v>
      </c>
      <c r="AK31" s="16">
        <f>IF('CSV Import'!AI31&gt;0,80,0)</f>
        <v>80</v>
      </c>
      <c r="AL31" s="16">
        <f>IF('CSV Import'!AJ31&gt;0,60,0)</f>
        <v>0</v>
      </c>
      <c r="AM31" s="20" t="str">
        <f>'CSV Import'!AK31</f>
        <v>Naardenská 675, 162 00 Praha 6</v>
      </c>
      <c r="AN31" s="20">
        <f>'CSV Import'!AM31</f>
        <v>0</v>
      </c>
      <c r="AO31" s="20">
        <f>'CSV Import'!AN31</f>
        <v>0</v>
      </c>
      <c r="AP31" s="16">
        <f>'CSV Import'!AQ31</f>
        <v>0</v>
      </c>
      <c r="AQ31" s="16">
        <f>IF('CSV Import'!AQ31="rent",100,0)</f>
        <v>0</v>
      </c>
      <c r="AR31" s="16">
        <f>IF(OR('CSV Import'!AR31="",'CSV Import'!AR31="none"),0,390)</f>
        <v>0</v>
      </c>
      <c r="AS31" s="16">
        <f>IF('CSV Import'!AS31&gt;0,25,0)</f>
        <v>0</v>
      </c>
      <c r="AT31" s="16">
        <f>IF('CSV Import'!AT31&gt;0,65,0)</f>
        <v>0</v>
      </c>
      <c r="AU31" s="16">
        <f>IF('CSV Import'!AU31&gt;0,80,0)</f>
        <v>0</v>
      </c>
      <c r="AV31" s="16">
        <f>IF('CSV Import'!AV31&gt;0,60,0)</f>
        <v>0</v>
      </c>
      <c r="AW31" s="16">
        <f>IF('CSV Import'!AW31&gt;0,25,0)</f>
        <v>0</v>
      </c>
      <c r="AX31" s="16">
        <f>IF('CSV Import'!AX31&gt;0,65,0)</f>
        <v>0</v>
      </c>
      <c r="AY31" s="16">
        <f>IF('CSV Import'!AY31&gt;0,80,0)</f>
        <v>0</v>
      </c>
      <c r="AZ31" s="16">
        <f>IF('CSV Import'!AZ31&gt;0,60,0)</f>
        <v>0</v>
      </c>
      <c r="BA31" s="20">
        <f>'CSV Import'!BA31</f>
        <v>0</v>
      </c>
      <c r="BB31" s="20">
        <f>'CSV Import'!BC31</f>
        <v>0</v>
      </c>
      <c r="BC31" s="20">
        <f>'CSV Import'!BD31</f>
        <v>0</v>
      </c>
      <c r="BD31" s="16">
        <f>'CSV Import'!BG31</f>
        <v>0</v>
      </c>
      <c r="BE31" s="16">
        <f>IF('CSV Import'!BG31="rent",100,0)</f>
        <v>0</v>
      </c>
      <c r="BF31" s="16">
        <f>IF(OR('CSV Import'!BH31="",'CSV Import'!BH31="none"),0,390)</f>
        <v>0</v>
      </c>
      <c r="BG31" s="16">
        <f>IF('CSV Import'!BI31&gt;0,25,0)</f>
        <v>0</v>
      </c>
      <c r="BH31" s="16">
        <f>IF('CSV Import'!BJ31&gt;0,65,0)</f>
        <v>0</v>
      </c>
      <c r="BI31" s="16">
        <f>IF('CSV Import'!BK31&gt;0,80,0)</f>
        <v>0</v>
      </c>
      <c r="BJ31" s="16">
        <f>IF('CSV Import'!BL31&gt;0,60,0)</f>
        <v>0</v>
      </c>
      <c r="BK31" s="16">
        <f>IF('CSV Import'!BM31&gt;0,25,0)</f>
        <v>0</v>
      </c>
      <c r="BL31" s="16">
        <f>IF('CSV Import'!BN31&gt;0,65,0)</f>
        <v>0</v>
      </c>
      <c r="BM31" s="16">
        <f>IF('CSV Import'!BO31&gt;0,80,0)</f>
        <v>0</v>
      </c>
      <c r="BN31" s="16">
        <f>IF('CSV Import'!BP31&gt;0,60,0)</f>
        <v>0</v>
      </c>
      <c r="BO31" s="20">
        <f>'CSV Import'!BQ31</f>
        <v>0</v>
      </c>
      <c r="BP31" s="20">
        <f>'CSV Import'!BS34</f>
        <v>0</v>
      </c>
      <c r="BQ31" s="20">
        <f>'CSV Import'!BT31</f>
        <v>0</v>
      </c>
      <c r="BR31" s="16">
        <f>'CSV Import'!BW31</f>
        <v>0</v>
      </c>
      <c r="BS31" s="16">
        <f>IF('CSV Import'!BW31="rent",100,0)</f>
        <v>0</v>
      </c>
      <c r="BT31" s="16">
        <f>IF(OR('CSV Import'!BX31="",'CSV Import'!BX31="none"),0,390)</f>
        <v>0</v>
      </c>
      <c r="BU31" s="16">
        <f>IF('CSV Import'!BY31&gt;0,25,0)</f>
        <v>0</v>
      </c>
      <c r="BV31" s="16">
        <f>IF('CSV Import'!BZ31&gt;0,65,0)</f>
        <v>0</v>
      </c>
      <c r="BW31" s="16">
        <f>IF('CSV Import'!CA31&gt;0,80,0)</f>
        <v>0</v>
      </c>
      <c r="BX31" s="16">
        <f>IF('CSV Import'!CB31&gt;0,60,0)</f>
        <v>0</v>
      </c>
      <c r="BY31" s="16">
        <f>IF('CSV Import'!CC31&gt;0,25,0)</f>
        <v>0</v>
      </c>
      <c r="BZ31" s="16">
        <f>IF('CSV Import'!CD31&gt;0,65,0)</f>
        <v>0</v>
      </c>
      <c r="CA31" s="16">
        <f>IF('CSV Import'!CE31&gt;0,80,0)</f>
        <v>0</v>
      </c>
      <c r="CB31" s="16">
        <f>IF('CSV Import'!CF31&gt;0,60,0)</f>
        <v>0</v>
      </c>
      <c r="CC31" s="37">
        <f>'CSV Import'!CG31</f>
        <v>0</v>
      </c>
    </row>
    <row r="32" spans="1:81" x14ac:dyDescent="0.25">
      <c r="A32" s="36">
        <f>'CSV Import'!A32</f>
        <v>131</v>
      </c>
      <c r="B32" s="16">
        <f t="shared" si="1"/>
        <v>1570</v>
      </c>
      <c r="C32" s="53">
        <v>1570</v>
      </c>
      <c r="D32" s="18">
        <f t="shared" si="2"/>
        <v>0</v>
      </c>
      <c r="E32" s="16" t="str">
        <f>'CSV Import'!CI32</f>
        <v>paid</v>
      </c>
      <c r="F32" s="20">
        <f>'CSV Import'!E32</f>
        <v>0</v>
      </c>
      <c r="G32" s="19" t="str">
        <f>'CSV Import'!B32</f>
        <v>Quest</v>
      </c>
      <c r="H32" s="16" t="str">
        <f>MID('CSV Import'!D32,1,1)</f>
        <v>X</v>
      </c>
      <c r="I32" s="16" t="str">
        <f>MID('CSV Import'!D32,2,1)</f>
        <v>O</v>
      </c>
      <c r="J32" s="16">
        <f>IF(MID('CSV Import'!D32,3,2)="6",300,600)</f>
        <v>600</v>
      </c>
      <c r="K32" s="16">
        <f>COUNTA('CSV Import'!G32,'CSV Import'!W32,'CSV Import'!AM32,'CSV Import'!BC32,'CSV Import'!BS32)</f>
        <v>2</v>
      </c>
      <c r="L32" s="20" t="str">
        <f>'CSV Import'!G32</f>
        <v>Bořánek</v>
      </c>
      <c r="M32" s="20" t="str">
        <f>'CSV Import'!H32</f>
        <v>František</v>
      </c>
      <c r="N32" s="16" t="str">
        <f>'CSV Import'!K32</f>
        <v>rent</v>
      </c>
      <c r="O32" s="16">
        <f>IF('CSV Import'!K32="rent",100,0)</f>
        <v>100</v>
      </c>
      <c r="P32" s="16">
        <f>IF(OR('CSV Import'!L32="",'CSV Import'!L32="none"),0,390)</f>
        <v>0</v>
      </c>
      <c r="Q32" s="16">
        <f>IF('CSV Import'!M32&gt;0,25,0)</f>
        <v>0</v>
      </c>
      <c r="R32" s="16">
        <f>IF('CSV Import'!N32&gt;0,65,0)</f>
        <v>0</v>
      </c>
      <c r="S32" s="16">
        <f>IF('CSV Import'!O32&gt;0,80,0)</f>
        <v>0</v>
      </c>
      <c r="T32" s="16">
        <f>IF('CSV Import'!P32&gt;0,60,0)</f>
        <v>0</v>
      </c>
      <c r="U32" s="16">
        <f>IF('CSV Import'!Q32&gt;0,25,0)</f>
        <v>25</v>
      </c>
      <c r="V32" s="16">
        <f>IF('CSV Import'!R32&gt;0,65,0)</f>
        <v>0</v>
      </c>
      <c r="W32" s="16">
        <f>IF('CSV Import'!S32&gt;0,80,0)</f>
        <v>0</v>
      </c>
      <c r="X32" s="16">
        <f>IF('CSV Import'!T32&gt;0,60,0)</f>
        <v>60</v>
      </c>
      <c r="Y32" s="20" t="str">
        <f>'CSV Import'!U32</f>
        <v>Manětínská 9</v>
      </c>
      <c r="Z32" s="20" t="str">
        <f>'CSV Import'!W32</f>
        <v>Řepová</v>
      </c>
      <c r="AA32" s="20" t="str">
        <f>'CSV Import'!X32</f>
        <v>Hana</v>
      </c>
      <c r="AB32" s="16" t="str">
        <f>'CSV Import'!AA32</f>
        <v>rent</v>
      </c>
      <c r="AC32" s="16">
        <f>IF('CSV Import'!AA32="rent",100,0)</f>
        <v>100</v>
      </c>
      <c r="AD32" s="16">
        <f>IF(OR('CSV Import'!AB32="",'CSV Import'!AB32="none"),0,390)</f>
        <v>0</v>
      </c>
      <c r="AE32" s="16">
        <f>IF('CSV Import'!AC32&gt;0,25,0)</f>
        <v>0</v>
      </c>
      <c r="AF32" s="16">
        <f>IF('CSV Import'!AD32&gt;0,65,0)</f>
        <v>0</v>
      </c>
      <c r="AG32" s="16">
        <f>IF('CSV Import'!AE32&gt;0,80,0)</f>
        <v>0</v>
      </c>
      <c r="AH32" s="16">
        <f>IF('CSV Import'!AF32&gt;0,60,0)</f>
        <v>0</v>
      </c>
      <c r="AI32" s="16">
        <f>IF('CSV Import'!AG32&gt;0,25,0)</f>
        <v>25</v>
      </c>
      <c r="AJ32" s="16">
        <f>IF('CSV Import'!AH32&gt;0,65,0)</f>
        <v>0</v>
      </c>
      <c r="AK32" s="16">
        <f>IF('CSV Import'!AI32&gt;0,80,0)</f>
        <v>0</v>
      </c>
      <c r="AL32" s="16">
        <f>IF('CSV Import'!AJ32&gt;0,60,0)</f>
        <v>60</v>
      </c>
      <c r="AM32" s="20" t="str">
        <f>'CSV Import'!AK32</f>
        <v>Manětínská 9</v>
      </c>
      <c r="AN32" s="20">
        <f>'CSV Import'!AM32</f>
        <v>0</v>
      </c>
      <c r="AO32" s="20">
        <f>'CSV Import'!AN32</f>
        <v>0</v>
      </c>
      <c r="AP32" s="16">
        <f>'CSV Import'!AQ32</f>
        <v>0</v>
      </c>
      <c r="AQ32" s="16">
        <f>IF('CSV Import'!AQ32="rent",100,0)</f>
        <v>0</v>
      </c>
      <c r="AR32" s="16">
        <f>IF(OR('CSV Import'!AR32="",'CSV Import'!AR32="none"),0,390)</f>
        <v>0</v>
      </c>
      <c r="AS32" s="16">
        <f>IF('CSV Import'!AS32&gt;0,25,0)</f>
        <v>0</v>
      </c>
      <c r="AT32" s="16">
        <f>IF('CSV Import'!AT32&gt;0,65,0)</f>
        <v>0</v>
      </c>
      <c r="AU32" s="16">
        <f>IF('CSV Import'!AU32&gt;0,80,0)</f>
        <v>0</v>
      </c>
      <c r="AV32" s="16">
        <f>IF('CSV Import'!AV32&gt;0,60,0)</f>
        <v>0</v>
      </c>
      <c r="AW32" s="16">
        <f>IF('CSV Import'!AW32&gt;0,25,0)</f>
        <v>0</v>
      </c>
      <c r="AX32" s="16">
        <f>IF('CSV Import'!AX32&gt;0,65,0)</f>
        <v>0</v>
      </c>
      <c r="AY32" s="16">
        <f>IF('CSV Import'!AY32&gt;0,80,0)</f>
        <v>0</v>
      </c>
      <c r="AZ32" s="16">
        <f>IF('CSV Import'!AZ32&gt;0,60,0)</f>
        <v>0</v>
      </c>
      <c r="BA32" s="20">
        <f>'CSV Import'!BA32</f>
        <v>0</v>
      </c>
      <c r="BB32" s="20">
        <f>'CSV Import'!BC32</f>
        <v>0</v>
      </c>
      <c r="BC32" s="20">
        <f>'CSV Import'!BD32</f>
        <v>0</v>
      </c>
      <c r="BD32" s="16">
        <f>'CSV Import'!BG32</f>
        <v>0</v>
      </c>
      <c r="BE32" s="16">
        <f>IF('CSV Import'!BG32="rent",100,0)</f>
        <v>0</v>
      </c>
      <c r="BF32" s="16">
        <f>IF(OR('CSV Import'!BH32="",'CSV Import'!BH32="none"),0,390)</f>
        <v>0</v>
      </c>
      <c r="BG32" s="16">
        <f>IF('CSV Import'!BI32&gt;0,25,0)</f>
        <v>0</v>
      </c>
      <c r="BH32" s="16">
        <f>IF('CSV Import'!BJ32&gt;0,65,0)</f>
        <v>0</v>
      </c>
      <c r="BI32" s="16">
        <f>IF('CSV Import'!BK32&gt;0,80,0)</f>
        <v>0</v>
      </c>
      <c r="BJ32" s="16">
        <f>IF('CSV Import'!BL32&gt;0,60,0)</f>
        <v>0</v>
      </c>
      <c r="BK32" s="16">
        <f>IF('CSV Import'!BM32&gt;0,25,0)</f>
        <v>0</v>
      </c>
      <c r="BL32" s="16">
        <f>IF('CSV Import'!BN32&gt;0,65,0)</f>
        <v>0</v>
      </c>
      <c r="BM32" s="16">
        <f>IF('CSV Import'!BO32&gt;0,80,0)</f>
        <v>0</v>
      </c>
      <c r="BN32" s="16">
        <f>IF('CSV Import'!BP32&gt;0,60,0)</f>
        <v>0</v>
      </c>
      <c r="BO32" s="20">
        <f>'CSV Import'!BQ32</f>
        <v>0</v>
      </c>
      <c r="BP32" s="20">
        <f>'CSV Import'!BS35</f>
        <v>0</v>
      </c>
      <c r="BQ32" s="20">
        <f>'CSV Import'!BT32</f>
        <v>0</v>
      </c>
      <c r="BR32" s="16">
        <f>'CSV Import'!BW32</f>
        <v>0</v>
      </c>
      <c r="BS32" s="16">
        <f>IF('CSV Import'!BW32="rent",100,0)</f>
        <v>0</v>
      </c>
      <c r="BT32" s="16">
        <f>IF(OR('CSV Import'!BX32="",'CSV Import'!BX32="none"),0,390)</f>
        <v>0</v>
      </c>
      <c r="BU32" s="16">
        <f>IF('CSV Import'!BY32&gt;0,25,0)</f>
        <v>0</v>
      </c>
      <c r="BV32" s="16">
        <f>IF('CSV Import'!BZ32&gt;0,65,0)</f>
        <v>0</v>
      </c>
      <c r="BW32" s="16">
        <f>IF('CSV Import'!CA32&gt;0,80,0)</f>
        <v>0</v>
      </c>
      <c r="BX32" s="16">
        <f>IF('CSV Import'!CB32&gt;0,60,0)</f>
        <v>0</v>
      </c>
      <c r="BY32" s="16">
        <f>IF('CSV Import'!CC32&gt;0,25,0)</f>
        <v>0</v>
      </c>
      <c r="BZ32" s="16">
        <f>IF('CSV Import'!CD32&gt;0,65,0)</f>
        <v>0</v>
      </c>
      <c r="CA32" s="16">
        <f>IF('CSV Import'!CE32&gt;0,80,0)</f>
        <v>0</v>
      </c>
      <c r="CB32" s="16">
        <f>IF('CSV Import'!CF32&gt;0,60,0)</f>
        <v>0</v>
      </c>
      <c r="CC32" s="37">
        <f>'CSV Import'!CG32</f>
        <v>0</v>
      </c>
    </row>
    <row r="33" spans="1:81" x14ac:dyDescent="0.25">
      <c r="A33" s="36">
        <f>'CSV Import'!A33</f>
        <v>132</v>
      </c>
      <c r="B33" s="16">
        <f t="shared" si="1"/>
        <v>2565</v>
      </c>
      <c r="C33" s="53">
        <v>2565</v>
      </c>
      <c r="D33" s="18">
        <f t="shared" si="2"/>
        <v>0</v>
      </c>
      <c r="E33" s="16" t="str">
        <f>'CSV Import'!CI33</f>
        <v>paid</v>
      </c>
      <c r="F33" s="20">
        <f>'CSV Import'!E33</f>
        <v>0</v>
      </c>
      <c r="G33" s="19" t="str">
        <f>'CSV Import'!B33</f>
        <v>Koldín-Rájec</v>
      </c>
      <c r="H33" s="16" t="str">
        <f>MID('CSV Import'!D33,1,1)</f>
        <v>X</v>
      </c>
      <c r="I33" s="16" t="str">
        <f>MID('CSV Import'!D33,2,1)</f>
        <v>O</v>
      </c>
      <c r="J33" s="16">
        <f>IF(MID('CSV Import'!D33,3,2)="6",300,600)</f>
        <v>600</v>
      </c>
      <c r="K33" s="16">
        <f>COUNTA('CSV Import'!G33,'CSV Import'!W33,'CSV Import'!AM33,'CSV Import'!BC33,'CSV Import'!BS33)</f>
        <v>2</v>
      </c>
      <c r="L33" s="20" t="str">
        <f>'CSV Import'!G33</f>
        <v>Holinger</v>
      </c>
      <c r="M33" s="20" t="str">
        <f>'CSV Import'!H33</f>
        <v>Jiří</v>
      </c>
      <c r="N33" s="16" t="str">
        <f>'CSV Import'!K33</f>
        <v>rent</v>
      </c>
      <c r="O33" s="16">
        <f>IF('CSV Import'!K33="rent",100,0)</f>
        <v>100</v>
      </c>
      <c r="P33" s="16">
        <f>IF(OR('CSV Import'!L33="",'CSV Import'!L33="none"),0,390)</f>
        <v>390</v>
      </c>
      <c r="Q33" s="16">
        <f>IF('CSV Import'!M33&gt;0,25,0)</f>
        <v>0</v>
      </c>
      <c r="R33" s="16">
        <f>IF('CSV Import'!N33&gt;0,65,0)</f>
        <v>0</v>
      </c>
      <c r="S33" s="16">
        <f>IF('CSV Import'!O33&gt;0,80,0)</f>
        <v>0</v>
      </c>
      <c r="T33" s="16">
        <f>IF('CSV Import'!P33&gt;0,60,0)</f>
        <v>60</v>
      </c>
      <c r="U33" s="16">
        <f>IF('CSV Import'!Q33&gt;0,25,0)</f>
        <v>0</v>
      </c>
      <c r="V33" s="16">
        <f>IF('CSV Import'!R33&gt;0,65,0)</f>
        <v>65</v>
      </c>
      <c r="W33" s="16">
        <f>IF('CSV Import'!S33&gt;0,80,0)</f>
        <v>0</v>
      </c>
      <c r="X33" s="16">
        <f>IF('CSV Import'!T33&gt;0,60,0)</f>
        <v>60</v>
      </c>
      <c r="Y33" s="20" t="str">
        <f>'CSV Import'!U33</f>
        <v>Koldín 52, 56501</v>
      </c>
      <c r="Z33" s="20" t="str">
        <f>'CSV Import'!W33</f>
        <v>Holingerová</v>
      </c>
      <c r="AA33" s="20" t="str">
        <f>'CSV Import'!X33</f>
        <v>Eva</v>
      </c>
      <c r="AB33" s="16" t="str">
        <f>'CSV Import'!AA33</f>
        <v>rent</v>
      </c>
      <c r="AC33" s="16">
        <f>IF('CSV Import'!AA33="rent",100,0)</f>
        <v>100</v>
      </c>
      <c r="AD33" s="16">
        <f>IF(OR('CSV Import'!AB33="",'CSV Import'!AB33="none"),0,390)</f>
        <v>390</v>
      </c>
      <c r="AE33" s="16">
        <f>IF('CSV Import'!AC33&gt;0,25,0)</f>
        <v>0</v>
      </c>
      <c r="AF33" s="16">
        <f>IF('CSV Import'!AD33&gt;0,65,0)</f>
        <v>0</v>
      </c>
      <c r="AG33" s="16">
        <f>IF('CSV Import'!AE33&gt;0,80,0)</f>
        <v>0</v>
      </c>
      <c r="AH33" s="16">
        <f>IF('CSV Import'!AF33&gt;0,60,0)</f>
        <v>60</v>
      </c>
      <c r="AI33" s="16">
        <f>IF('CSV Import'!AG33&gt;0,25,0)</f>
        <v>0</v>
      </c>
      <c r="AJ33" s="16">
        <f>IF('CSV Import'!AH33&gt;0,65,0)</f>
        <v>0</v>
      </c>
      <c r="AK33" s="16">
        <f>IF('CSV Import'!AI33&gt;0,80,0)</f>
        <v>80</v>
      </c>
      <c r="AL33" s="16">
        <f>IF('CSV Import'!AJ33&gt;0,60,0)</f>
        <v>60</v>
      </c>
      <c r="AM33" s="20" t="str">
        <f>'CSV Import'!AK33</f>
        <v>Koldín 52, 56501 Choceň</v>
      </c>
      <c r="AN33" s="20">
        <f>'CSV Import'!AM33</f>
        <v>0</v>
      </c>
      <c r="AO33" s="20">
        <f>'CSV Import'!AN33</f>
        <v>0</v>
      </c>
      <c r="AP33" s="16">
        <f>'CSV Import'!AQ33</f>
        <v>0</v>
      </c>
      <c r="AQ33" s="16">
        <f>IF('CSV Import'!AQ33="rent",100,0)</f>
        <v>0</v>
      </c>
      <c r="AR33" s="16">
        <f>IF(OR('CSV Import'!AR33="",'CSV Import'!AR33="none"),0,390)</f>
        <v>0</v>
      </c>
      <c r="AS33" s="16">
        <f>IF('CSV Import'!AS33&gt;0,25,0)</f>
        <v>0</v>
      </c>
      <c r="AT33" s="16">
        <f>IF('CSV Import'!AT33&gt;0,65,0)</f>
        <v>0</v>
      </c>
      <c r="AU33" s="16">
        <f>IF('CSV Import'!AU33&gt;0,80,0)</f>
        <v>0</v>
      </c>
      <c r="AV33" s="16">
        <f>IF('CSV Import'!AV33&gt;0,60,0)</f>
        <v>0</v>
      </c>
      <c r="AW33" s="16">
        <f>IF('CSV Import'!AW33&gt;0,25,0)</f>
        <v>0</v>
      </c>
      <c r="AX33" s="16">
        <f>IF('CSV Import'!AX33&gt;0,65,0)</f>
        <v>0</v>
      </c>
      <c r="AY33" s="16">
        <f>IF('CSV Import'!AY33&gt;0,80,0)</f>
        <v>0</v>
      </c>
      <c r="AZ33" s="16">
        <f>IF('CSV Import'!AZ33&gt;0,60,0)</f>
        <v>0</v>
      </c>
      <c r="BA33" s="20">
        <f>'CSV Import'!BA33</f>
        <v>0</v>
      </c>
      <c r="BB33" s="20">
        <f>'CSV Import'!BC33</f>
        <v>0</v>
      </c>
      <c r="BC33" s="20">
        <f>'CSV Import'!BD33</f>
        <v>0</v>
      </c>
      <c r="BD33" s="16">
        <f>'CSV Import'!BG33</f>
        <v>0</v>
      </c>
      <c r="BE33" s="16">
        <f>IF('CSV Import'!BG33="rent",100,0)</f>
        <v>0</v>
      </c>
      <c r="BF33" s="16">
        <f>IF(OR('CSV Import'!BH33="",'CSV Import'!BH33="none"),0,390)</f>
        <v>0</v>
      </c>
      <c r="BG33" s="16">
        <f>IF('CSV Import'!BI33&gt;0,25,0)</f>
        <v>0</v>
      </c>
      <c r="BH33" s="16">
        <f>IF('CSV Import'!BJ33&gt;0,65,0)</f>
        <v>0</v>
      </c>
      <c r="BI33" s="16">
        <f>IF('CSV Import'!BK33&gt;0,80,0)</f>
        <v>0</v>
      </c>
      <c r="BJ33" s="16">
        <f>IF('CSV Import'!BL33&gt;0,60,0)</f>
        <v>0</v>
      </c>
      <c r="BK33" s="16">
        <f>IF('CSV Import'!BM33&gt;0,25,0)</f>
        <v>0</v>
      </c>
      <c r="BL33" s="16">
        <f>IF('CSV Import'!BN33&gt;0,65,0)</f>
        <v>0</v>
      </c>
      <c r="BM33" s="16">
        <f>IF('CSV Import'!BO33&gt;0,80,0)</f>
        <v>0</v>
      </c>
      <c r="BN33" s="16">
        <f>IF('CSV Import'!BP33&gt;0,60,0)</f>
        <v>0</v>
      </c>
      <c r="BO33" s="20">
        <f>'CSV Import'!BQ33</f>
        <v>0</v>
      </c>
      <c r="BP33" s="20">
        <f>'CSV Import'!BS36</f>
        <v>0</v>
      </c>
      <c r="BQ33" s="20">
        <f>'CSV Import'!BT33</f>
        <v>0</v>
      </c>
      <c r="BR33" s="16">
        <f>'CSV Import'!BW33</f>
        <v>0</v>
      </c>
      <c r="BS33" s="16">
        <f>IF('CSV Import'!BW33="rent",100,0)</f>
        <v>0</v>
      </c>
      <c r="BT33" s="16">
        <f>IF(OR('CSV Import'!BX33="",'CSV Import'!BX33="none"),0,390)</f>
        <v>0</v>
      </c>
      <c r="BU33" s="16">
        <f>IF('CSV Import'!BY33&gt;0,25,0)</f>
        <v>0</v>
      </c>
      <c r="BV33" s="16">
        <f>IF('CSV Import'!BZ33&gt;0,65,0)</f>
        <v>0</v>
      </c>
      <c r="BW33" s="16">
        <f>IF('CSV Import'!CA33&gt;0,80,0)</f>
        <v>0</v>
      </c>
      <c r="BX33" s="16">
        <f>IF('CSV Import'!CB33&gt;0,60,0)</f>
        <v>0</v>
      </c>
      <c r="BY33" s="16">
        <f>IF('CSV Import'!CC33&gt;0,25,0)</f>
        <v>0</v>
      </c>
      <c r="BZ33" s="16">
        <f>IF('CSV Import'!CD33&gt;0,65,0)</f>
        <v>0</v>
      </c>
      <c r="CA33" s="16">
        <f>IF('CSV Import'!CE33&gt;0,80,0)</f>
        <v>0</v>
      </c>
      <c r="CB33" s="16">
        <f>IF('CSV Import'!CF33&gt;0,60,0)</f>
        <v>0</v>
      </c>
      <c r="CC33" s="37">
        <f>'CSV Import'!CG33</f>
        <v>0</v>
      </c>
    </row>
    <row r="34" spans="1:81" x14ac:dyDescent="0.25">
      <c r="A34" s="36">
        <f>'CSV Import'!A34</f>
        <v>133</v>
      </c>
      <c r="B34" s="16">
        <f t="shared" si="1"/>
        <v>1320</v>
      </c>
      <c r="C34" s="53"/>
      <c r="D34" s="18">
        <f t="shared" si="2"/>
        <v>-1320</v>
      </c>
      <c r="E34" s="16" t="str">
        <f>'CSV Import'!CI34</f>
        <v>registered</v>
      </c>
      <c r="F34" s="20" t="str">
        <f>'CSV Import'!E34</f>
        <v>Experience: MCR Rogaining, MCR HROB...</v>
      </c>
      <c r="G34" s="19" t="str">
        <f>'CSV Import'!B34</f>
        <v>OrientierungsLos</v>
      </c>
      <c r="H34" s="16" t="str">
        <f>MID('CSV Import'!D34,1,1)</f>
        <v>X</v>
      </c>
      <c r="I34" s="16" t="str">
        <f>MID('CSV Import'!D34,2,1)</f>
        <v>O</v>
      </c>
      <c r="J34" s="16">
        <f>IF(MID('CSV Import'!D34,3,2)="6",300,600)</f>
        <v>600</v>
      </c>
      <c r="K34" s="16">
        <f>COUNTA('CSV Import'!G34,'CSV Import'!W34,'CSV Import'!AM34,'CSV Import'!BC34,'CSV Import'!BS34)</f>
        <v>2</v>
      </c>
      <c r="L34" s="20" t="str">
        <f>'CSV Import'!G34</f>
        <v>Richter</v>
      </c>
      <c r="M34" s="20" t="str">
        <f>'CSV Import'!H34</f>
        <v>Friedmar</v>
      </c>
      <c r="N34" s="16">
        <f>'CSV Import'!K34</f>
        <v>8003139</v>
      </c>
      <c r="O34" s="16">
        <f>IF('CSV Import'!K34="rent",100,0)</f>
        <v>0</v>
      </c>
      <c r="P34" s="16">
        <f>IF(OR('CSV Import'!L34="",'CSV Import'!L34="none"),0,390)</f>
        <v>0</v>
      </c>
      <c r="Q34" s="16">
        <f>IF('CSV Import'!M34&gt;0,25,0)</f>
        <v>0</v>
      </c>
      <c r="R34" s="16">
        <f>IF('CSV Import'!N34&gt;0,65,0)</f>
        <v>0</v>
      </c>
      <c r="S34" s="16">
        <f>IF('CSV Import'!O34&gt;0,80,0)</f>
        <v>0</v>
      </c>
      <c r="T34" s="16">
        <f>IF('CSV Import'!P34&gt;0,60,0)</f>
        <v>0</v>
      </c>
      <c r="U34" s="16">
        <f>IF('CSV Import'!Q34&gt;0,25,0)</f>
        <v>0</v>
      </c>
      <c r="V34" s="16">
        <f>IF('CSV Import'!R34&gt;0,65,0)</f>
        <v>0</v>
      </c>
      <c r="W34" s="16">
        <f>IF('CSV Import'!S34&gt;0,80,0)</f>
        <v>0</v>
      </c>
      <c r="X34" s="16">
        <f>IF('CSV Import'!T34&gt;0,60,0)</f>
        <v>60</v>
      </c>
      <c r="Y34" s="20">
        <f>'CSV Import'!U34</f>
        <v>0</v>
      </c>
      <c r="Z34" s="20" t="str">
        <f>'CSV Import'!W34</f>
        <v>Grammlich</v>
      </c>
      <c r="AA34" s="20" t="str">
        <f>'CSV Import'!X34</f>
        <v>Christiane</v>
      </c>
      <c r="AB34" s="16">
        <f>'CSV Import'!AA34</f>
        <v>8113139</v>
      </c>
      <c r="AC34" s="16">
        <f>IF('CSV Import'!AA34="rent",100,0)</f>
        <v>0</v>
      </c>
      <c r="AD34" s="16">
        <f>IF(OR('CSV Import'!AB34="",'CSV Import'!AB34="none"),0,390)</f>
        <v>0</v>
      </c>
      <c r="AE34" s="16">
        <f>IF('CSV Import'!AC34&gt;0,25,0)</f>
        <v>0</v>
      </c>
      <c r="AF34" s="16">
        <f>IF('CSV Import'!AD34&gt;0,65,0)</f>
        <v>0</v>
      </c>
      <c r="AG34" s="16">
        <f>IF('CSV Import'!AE34&gt;0,80,0)</f>
        <v>0</v>
      </c>
      <c r="AH34" s="16">
        <f>IF('CSV Import'!AF34&gt;0,60,0)</f>
        <v>0</v>
      </c>
      <c r="AI34" s="16">
        <f>IF('CSV Import'!AG34&gt;0,25,0)</f>
        <v>0</v>
      </c>
      <c r="AJ34" s="16">
        <f>IF('CSV Import'!AH34&gt;0,65,0)</f>
        <v>0</v>
      </c>
      <c r="AK34" s="16">
        <f>IF('CSV Import'!AI34&gt;0,80,0)</f>
        <v>0</v>
      </c>
      <c r="AL34" s="16">
        <f>IF('CSV Import'!AJ34&gt;0,60,0)</f>
        <v>60</v>
      </c>
      <c r="AM34" s="20">
        <f>'CSV Import'!AK34</f>
        <v>0</v>
      </c>
      <c r="AN34" s="20">
        <f>'CSV Import'!AM34</f>
        <v>0</v>
      </c>
      <c r="AO34" s="20">
        <f>'CSV Import'!AN34</f>
        <v>0</v>
      </c>
      <c r="AP34" s="16">
        <f>'CSV Import'!AQ34</f>
        <v>0</v>
      </c>
      <c r="AQ34" s="16">
        <f>IF('CSV Import'!AQ34="rent",100,0)</f>
        <v>0</v>
      </c>
      <c r="AR34" s="16">
        <f>IF(OR('CSV Import'!AR34="",'CSV Import'!AR34="none"),0,390)</f>
        <v>0</v>
      </c>
      <c r="AS34" s="16">
        <f>IF('CSV Import'!AS34&gt;0,25,0)</f>
        <v>0</v>
      </c>
      <c r="AT34" s="16">
        <f>IF('CSV Import'!AT34&gt;0,65,0)</f>
        <v>0</v>
      </c>
      <c r="AU34" s="16">
        <f>IF('CSV Import'!AU34&gt;0,80,0)</f>
        <v>0</v>
      </c>
      <c r="AV34" s="16">
        <f>IF('CSV Import'!AV34&gt;0,60,0)</f>
        <v>0</v>
      </c>
      <c r="AW34" s="16">
        <f>IF('CSV Import'!AW34&gt;0,25,0)</f>
        <v>0</v>
      </c>
      <c r="AX34" s="16">
        <f>IF('CSV Import'!AX34&gt;0,65,0)</f>
        <v>0</v>
      </c>
      <c r="AY34" s="16">
        <f>IF('CSV Import'!AY34&gt;0,80,0)</f>
        <v>0</v>
      </c>
      <c r="AZ34" s="16">
        <f>IF('CSV Import'!AZ34&gt;0,60,0)</f>
        <v>0</v>
      </c>
      <c r="BA34" s="20">
        <f>'CSV Import'!BA34</f>
        <v>0</v>
      </c>
      <c r="BB34" s="20">
        <f>'CSV Import'!BC34</f>
        <v>0</v>
      </c>
      <c r="BC34" s="20">
        <f>'CSV Import'!BD34</f>
        <v>0</v>
      </c>
      <c r="BD34" s="16">
        <f>'CSV Import'!BG34</f>
        <v>0</v>
      </c>
      <c r="BE34" s="16">
        <f>IF('CSV Import'!BG34="rent",100,0)</f>
        <v>0</v>
      </c>
      <c r="BF34" s="16">
        <f>IF(OR('CSV Import'!BH34="",'CSV Import'!BH34="none"),0,390)</f>
        <v>0</v>
      </c>
      <c r="BG34" s="16">
        <f>IF('CSV Import'!BI34&gt;0,25,0)</f>
        <v>0</v>
      </c>
      <c r="BH34" s="16">
        <f>IF('CSV Import'!BJ34&gt;0,65,0)</f>
        <v>0</v>
      </c>
      <c r="BI34" s="16">
        <f>IF('CSV Import'!BK34&gt;0,80,0)</f>
        <v>0</v>
      </c>
      <c r="BJ34" s="16">
        <f>IF('CSV Import'!BL34&gt;0,60,0)</f>
        <v>0</v>
      </c>
      <c r="BK34" s="16">
        <f>IF('CSV Import'!BM34&gt;0,25,0)</f>
        <v>0</v>
      </c>
      <c r="BL34" s="16">
        <f>IF('CSV Import'!BN34&gt;0,65,0)</f>
        <v>0</v>
      </c>
      <c r="BM34" s="16">
        <f>IF('CSV Import'!BO34&gt;0,80,0)</f>
        <v>0</v>
      </c>
      <c r="BN34" s="16">
        <f>IF('CSV Import'!BP34&gt;0,60,0)</f>
        <v>0</v>
      </c>
      <c r="BO34" s="20">
        <f>'CSV Import'!BQ34</f>
        <v>0</v>
      </c>
      <c r="BP34" s="20">
        <f>'CSV Import'!BS37</f>
        <v>0</v>
      </c>
      <c r="BQ34" s="20">
        <f>'CSV Import'!BT34</f>
        <v>0</v>
      </c>
      <c r="BR34" s="16">
        <f>'CSV Import'!BW34</f>
        <v>0</v>
      </c>
      <c r="BS34" s="16">
        <f>IF('CSV Import'!BW34="rent",100,0)</f>
        <v>0</v>
      </c>
      <c r="BT34" s="16">
        <f>IF(OR('CSV Import'!BX34="",'CSV Import'!BX34="none"),0,390)</f>
        <v>0</v>
      </c>
      <c r="BU34" s="16">
        <f>IF('CSV Import'!BY34&gt;0,25,0)</f>
        <v>0</v>
      </c>
      <c r="BV34" s="16">
        <f>IF('CSV Import'!BZ34&gt;0,65,0)</f>
        <v>0</v>
      </c>
      <c r="BW34" s="16">
        <f>IF('CSV Import'!CA34&gt;0,80,0)</f>
        <v>0</v>
      </c>
      <c r="BX34" s="16">
        <f>IF('CSV Import'!CB34&gt;0,60,0)</f>
        <v>0</v>
      </c>
      <c r="BY34" s="16">
        <f>IF('CSV Import'!CC34&gt;0,25,0)</f>
        <v>0</v>
      </c>
      <c r="BZ34" s="16">
        <f>IF('CSV Import'!CD34&gt;0,65,0)</f>
        <v>0</v>
      </c>
      <c r="CA34" s="16">
        <f>IF('CSV Import'!CE34&gt;0,80,0)</f>
        <v>0</v>
      </c>
      <c r="CB34" s="16">
        <f>IF('CSV Import'!CF34&gt;0,60,0)</f>
        <v>0</v>
      </c>
      <c r="CC34" s="37">
        <f>'CSV Import'!CG34</f>
        <v>0</v>
      </c>
    </row>
    <row r="35" spans="1:81" x14ac:dyDescent="0.25">
      <c r="A35" s="36">
        <f>'CSV Import'!A35</f>
        <v>134</v>
      </c>
      <c r="B35" s="16">
        <f t="shared" si="1"/>
        <v>650</v>
      </c>
      <c r="C35" s="53">
        <v>650</v>
      </c>
      <c r="D35" s="18">
        <f t="shared" si="2"/>
        <v>0</v>
      </c>
      <c r="E35" s="16" t="str">
        <f>'CSV Import'!CI35</f>
        <v>paid</v>
      </c>
      <c r="F35" s="20">
        <f>'CSV Import'!E35</f>
        <v>0</v>
      </c>
      <c r="G35" s="20" t="str">
        <f>'CSV Import'!B35</f>
        <v>JupíJitkaaJáJedeme</v>
      </c>
      <c r="H35" s="16" t="str">
        <f>MID('CSV Import'!D35,1,1)</f>
        <v>W</v>
      </c>
      <c r="I35" s="16" t="str">
        <f>MID('CSV Import'!D35,2,1)</f>
        <v>O</v>
      </c>
      <c r="J35" s="16">
        <f>IF(MID('CSV Import'!D35,3,2)="6",300,600)</f>
        <v>300</v>
      </c>
      <c r="K35" s="16">
        <f>COUNTA('CSV Import'!G35,'CSV Import'!W35,'CSV Import'!AM35,'CSV Import'!BC35,'CSV Import'!BS35)</f>
        <v>2</v>
      </c>
      <c r="L35" s="20" t="str">
        <f>'CSV Import'!G35</f>
        <v>Waldhauserová</v>
      </c>
      <c r="M35" s="20" t="str">
        <f>'CSV Import'!H35</f>
        <v>Irena</v>
      </c>
      <c r="N35" s="16">
        <f>'CSV Import'!K35</f>
        <v>8410</v>
      </c>
      <c r="O35" s="16">
        <f>IF('CSV Import'!K35="rent",100,0)</f>
        <v>0</v>
      </c>
      <c r="P35" s="16">
        <f>IF(OR('CSV Import'!L35="",'CSV Import'!L35="none"),0,390)</f>
        <v>0</v>
      </c>
      <c r="Q35" s="16">
        <f>IF('CSV Import'!M35&gt;0,25,0)</f>
        <v>0</v>
      </c>
      <c r="R35" s="16">
        <f>IF('CSV Import'!N35&gt;0,65,0)</f>
        <v>0</v>
      </c>
      <c r="S35" s="16">
        <f>IF('CSV Import'!O35&gt;0,80,0)</f>
        <v>0</v>
      </c>
      <c r="T35" s="16">
        <f>IF('CSV Import'!P35&gt;0,60,0)</f>
        <v>0</v>
      </c>
      <c r="U35" s="16">
        <f>IF('CSV Import'!Q35&gt;0,25,0)</f>
        <v>25</v>
      </c>
      <c r="V35" s="16">
        <f>IF('CSV Import'!R35&gt;0,65,0)</f>
        <v>0</v>
      </c>
      <c r="W35" s="16">
        <f>IF('CSV Import'!S35&gt;0,80,0)</f>
        <v>0</v>
      </c>
      <c r="X35" s="16">
        <f>IF('CSV Import'!T35&gt;0,60,0)</f>
        <v>0</v>
      </c>
      <c r="Y35" s="20" t="str">
        <f>'CSV Import'!U35</f>
        <v>Petrovice 136, 47125 Jablonné v Podještědí</v>
      </c>
      <c r="Z35" s="20" t="str">
        <f>'CSV Import'!W35</f>
        <v>Feřtová</v>
      </c>
      <c r="AA35" s="20" t="str">
        <f>'CSV Import'!X35</f>
        <v>Jitka</v>
      </c>
      <c r="AB35" s="16">
        <f>'CSV Import'!AA35</f>
        <v>2120063</v>
      </c>
      <c r="AC35" s="16">
        <f>IF('CSV Import'!AA35="rent",100,0)</f>
        <v>0</v>
      </c>
      <c r="AD35" s="16">
        <f>IF(OR('CSV Import'!AB35="",'CSV Import'!AB35="none"),0,390)</f>
        <v>0</v>
      </c>
      <c r="AE35" s="16">
        <f>IF('CSV Import'!AC35&gt;0,25,0)</f>
        <v>0</v>
      </c>
      <c r="AF35" s="16">
        <f>IF('CSV Import'!AD35&gt;0,65,0)</f>
        <v>0</v>
      </c>
      <c r="AG35" s="16">
        <f>IF('CSV Import'!AE35&gt;0,80,0)</f>
        <v>0</v>
      </c>
      <c r="AH35" s="16">
        <f>IF('CSV Import'!AF35&gt;0,60,0)</f>
        <v>0</v>
      </c>
      <c r="AI35" s="16">
        <f>IF('CSV Import'!AG35&gt;0,25,0)</f>
        <v>25</v>
      </c>
      <c r="AJ35" s="16">
        <f>IF('CSV Import'!AH35&gt;0,65,0)</f>
        <v>0</v>
      </c>
      <c r="AK35" s="16">
        <f>IF('CSV Import'!AI35&gt;0,80,0)</f>
        <v>0</v>
      </c>
      <c r="AL35" s="16">
        <f>IF('CSV Import'!AJ35&gt;0,60,0)</f>
        <v>0</v>
      </c>
      <c r="AM35" s="20" t="str">
        <f>'CSV Import'!AK35</f>
        <v>Erbenova 401, 46008 Liberec 8</v>
      </c>
      <c r="AN35" s="20">
        <f>'CSV Import'!AM35</f>
        <v>0</v>
      </c>
      <c r="AO35" s="20">
        <f>'CSV Import'!AN35</f>
        <v>0</v>
      </c>
      <c r="AP35" s="16">
        <f>'CSV Import'!AQ35</f>
        <v>0</v>
      </c>
      <c r="AQ35" s="16">
        <f>IF('CSV Import'!AQ35="rent",100,0)</f>
        <v>0</v>
      </c>
      <c r="AR35" s="16">
        <f>IF(OR('CSV Import'!AR35="",'CSV Import'!AR35="none"),0,390)</f>
        <v>0</v>
      </c>
      <c r="AS35" s="16">
        <f>IF('CSV Import'!AS35&gt;0,25,0)</f>
        <v>0</v>
      </c>
      <c r="AT35" s="16">
        <f>IF('CSV Import'!AT35&gt;0,65,0)</f>
        <v>0</v>
      </c>
      <c r="AU35" s="16">
        <f>IF('CSV Import'!AU35&gt;0,80,0)</f>
        <v>0</v>
      </c>
      <c r="AV35" s="16">
        <f>IF('CSV Import'!AV35&gt;0,60,0)</f>
        <v>0</v>
      </c>
      <c r="AW35" s="16">
        <f>IF('CSV Import'!AW35&gt;0,25,0)</f>
        <v>0</v>
      </c>
      <c r="AX35" s="16">
        <f>IF('CSV Import'!AX35&gt;0,65,0)</f>
        <v>0</v>
      </c>
      <c r="AY35" s="16">
        <f>IF('CSV Import'!AY35&gt;0,80,0)</f>
        <v>0</v>
      </c>
      <c r="AZ35" s="16">
        <f>IF('CSV Import'!AZ35&gt;0,60,0)</f>
        <v>0</v>
      </c>
      <c r="BA35" s="20">
        <f>'CSV Import'!BA35</f>
        <v>0</v>
      </c>
      <c r="BB35" s="20">
        <f>'CSV Import'!BC35</f>
        <v>0</v>
      </c>
      <c r="BC35" s="20">
        <f>'CSV Import'!BD35</f>
        <v>0</v>
      </c>
      <c r="BD35" s="16">
        <f>'CSV Import'!BG35</f>
        <v>0</v>
      </c>
      <c r="BE35" s="16">
        <f>IF('CSV Import'!BG35="rent",100,0)</f>
        <v>0</v>
      </c>
      <c r="BF35" s="16">
        <f>IF(OR('CSV Import'!BH35="",'CSV Import'!BH35="none"),0,390)</f>
        <v>0</v>
      </c>
      <c r="BG35" s="16">
        <f>IF('CSV Import'!BI35&gt;0,25,0)</f>
        <v>0</v>
      </c>
      <c r="BH35" s="16">
        <f>IF('CSV Import'!BJ35&gt;0,65,0)</f>
        <v>0</v>
      </c>
      <c r="BI35" s="16">
        <f>IF('CSV Import'!BK35&gt;0,80,0)</f>
        <v>0</v>
      </c>
      <c r="BJ35" s="16">
        <f>IF('CSV Import'!BL35&gt;0,60,0)</f>
        <v>0</v>
      </c>
      <c r="BK35" s="16">
        <f>IF('CSV Import'!BM35&gt;0,25,0)</f>
        <v>0</v>
      </c>
      <c r="BL35" s="16">
        <f>IF('CSV Import'!BN35&gt;0,65,0)</f>
        <v>0</v>
      </c>
      <c r="BM35" s="16">
        <f>IF('CSV Import'!BO35&gt;0,80,0)</f>
        <v>0</v>
      </c>
      <c r="BN35" s="16">
        <f>IF('CSV Import'!BP35&gt;0,60,0)</f>
        <v>0</v>
      </c>
      <c r="BO35" s="20">
        <f>'CSV Import'!BQ35</f>
        <v>0</v>
      </c>
      <c r="BP35" s="20">
        <f>'CSV Import'!BS38</f>
        <v>0</v>
      </c>
      <c r="BQ35" s="20">
        <f>'CSV Import'!BT35</f>
        <v>0</v>
      </c>
      <c r="BR35" s="16">
        <f>'CSV Import'!BW35</f>
        <v>0</v>
      </c>
      <c r="BS35" s="16">
        <f>IF('CSV Import'!BW35="rent",100,0)</f>
        <v>0</v>
      </c>
      <c r="BT35" s="16">
        <f>IF(OR('CSV Import'!BX35="",'CSV Import'!BX35="none"),0,390)</f>
        <v>0</v>
      </c>
      <c r="BU35" s="16">
        <f>IF('CSV Import'!BY35&gt;0,25,0)</f>
        <v>0</v>
      </c>
      <c r="BV35" s="16">
        <f>IF('CSV Import'!BZ35&gt;0,65,0)</f>
        <v>0</v>
      </c>
      <c r="BW35" s="16">
        <f>IF('CSV Import'!CA35&gt;0,80,0)</f>
        <v>0</v>
      </c>
      <c r="BX35" s="16">
        <f>IF('CSV Import'!CB35&gt;0,60,0)</f>
        <v>0</v>
      </c>
      <c r="BY35" s="16">
        <f>IF('CSV Import'!CC35&gt;0,25,0)</f>
        <v>0</v>
      </c>
      <c r="BZ35" s="16">
        <f>IF('CSV Import'!CD35&gt;0,65,0)</f>
        <v>0</v>
      </c>
      <c r="CA35" s="16">
        <f>IF('CSV Import'!CE35&gt;0,80,0)</f>
        <v>0</v>
      </c>
      <c r="CB35" s="16">
        <f>IF('CSV Import'!CF35&gt;0,60,0)</f>
        <v>0</v>
      </c>
      <c r="CC35" s="37">
        <f>'CSV Import'!CG35</f>
        <v>0</v>
      </c>
    </row>
    <row r="36" spans="1:81" x14ac:dyDescent="0.25">
      <c r="A36" s="36">
        <f>'CSV Import'!A36</f>
        <v>135</v>
      </c>
      <c r="B36" s="16">
        <f t="shared" si="1"/>
        <v>1570</v>
      </c>
      <c r="C36" s="53">
        <v>1570</v>
      </c>
      <c r="D36" s="18">
        <f t="shared" si="2"/>
        <v>0</v>
      </c>
      <c r="E36" s="16" t="str">
        <f>'CSV Import'!CI36</f>
        <v>paid</v>
      </c>
      <c r="F36" s="20">
        <f>'CSV Import'!E36</f>
        <v>0</v>
      </c>
      <c r="G36" s="20" t="str">
        <f>'CSV Import'!B36</f>
        <v>Nacht und Nebel</v>
      </c>
      <c r="H36" s="16" t="str">
        <f>MID('CSV Import'!D36,1,1)</f>
        <v>X</v>
      </c>
      <c r="I36" s="16" t="str">
        <f>MID('CSV Import'!D36,2,1)</f>
        <v>O</v>
      </c>
      <c r="J36" s="16">
        <f>IF(MID('CSV Import'!D36,3,2)="6",300,600)</f>
        <v>600</v>
      </c>
      <c r="K36" s="16">
        <f>COUNTA('CSV Import'!G36,'CSV Import'!W36,'CSV Import'!AM36,'CSV Import'!BC36,'CSV Import'!BS36)</f>
        <v>2</v>
      </c>
      <c r="L36" s="20" t="str">
        <f>'CSV Import'!G36</f>
        <v>Králová</v>
      </c>
      <c r="M36" s="20" t="str">
        <f>'CSV Import'!H36</f>
        <v>Vanda</v>
      </c>
      <c r="N36" s="16">
        <f>'CSV Import'!K36</f>
        <v>7260013</v>
      </c>
      <c r="O36" s="16">
        <f>IF('CSV Import'!K36="rent",100,0)</f>
        <v>0</v>
      </c>
      <c r="P36" s="16">
        <f>IF(OR('CSV Import'!L36="",'CSV Import'!L36="none"),0,390)</f>
        <v>0</v>
      </c>
      <c r="Q36" s="16">
        <f>IF('CSV Import'!M36&gt;0,25,0)</f>
        <v>0</v>
      </c>
      <c r="R36" s="16">
        <f>IF('CSV Import'!N36&gt;0,65,0)</f>
        <v>0</v>
      </c>
      <c r="S36" s="16">
        <f>IF('CSV Import'!O36&gt;0,80,0)</f>
        <v>0</v>
      </c>
      <c r="T36" s="16">
        <f>IF('CSV Import'!P36&gt;0,60,0)</f>
        <v>60</v>
      </c>
      <c r="U36" s="16">
        <f>IF('CSV Import'!Q36&gt;0,25,0)</f>
        <v>0</v>
      </c>
      <c r="V36" s="16">
        <f>IF('CSV Import'!R36&gt;0,65,0)</f>
        <v>65</v>
      </c>
      <c r="W36" s="16">
        <f>IF('CSV Import'!S36&gt;0,80,0)</f>
        <v>0</v>
      </c>
      <c r="X36" s="16">
        <f>IF('CSV Import'!T36&gt;0,60,0)</f>
        <v>60</v>
      </c>
      <c r="Y36" s="20" t="str">
        <f>'CSV Import'!U36</f>
        <v>Praha</v>
      </c>
      <c r="Z36" s="20" t="str">
        <f>'CSV Import'!W36</f>
        <v>Střelba</v>
      </c>
      <c r="AA36" s="20" t="str">
        <f>'CSV Import'!X36</f>
        <v>Ondřej</v>
      </c>
      <c r="AB36" s="16">
        <f>'CSV Import'!AA36</f>
        <v>8667997</v>
      </c>
      <c r="AC36" s="16">
        <f>IF('CSV Import'!AA36="rent",100,0)</f>
        <v>0</v>
      </c>
      <c r="AD36" s="16">
        <f>IF(OR('CSV Import'!AB36="",'CSV Import'!AB36="none"),0,390)</f>
        <v>0</v>
      </c>
      <c r="AE36" s="16">
        <f>IF('CSV Import'!AC36&gt;0,25,0)</f>
        <v>0</v>
      </c>
      <c r="AF36" s="16">
        <f>IF('CSV Import'!AD36&gt;0,65,0)</f>
        <v>0</v>
      </c>
      <c r="AG36" s="16">
        <f>IF('CSV Import'!AE36&gt;0,80,0)</f>
        <v>0</v>
      </c>
      <c r="AH36" s="16">
        <f>IF('CSV Import'!AF36&gt;0,60,0)</f>
        <v>60</v>
      </c>
      <c r="AI36" s="16">
        <f>IF('CSV Import'!AG36&gt;0,25,0)</f>
        <v>0</v>
      </c>
      <c r="AJ36" s="16">
        <f>IF('CSV Import'!AH36&gt;0,65,0)</f>
        <v>65</v>
      </c>
      <c r="AK36" s="16">
        <f>IF('CSV Import'!AI36&gt;0,80,0)</f>
        <v>0</v>
      </c>
      <c r="AL36" s="16">
        <f>IF('CSV Import'!AJ36&gt;0,60,0)</f>
        <v>60</v>
      </c>
      <c r="AM36" s="20" t="str">
        <f>'CSV Import'!AK36</f>
        <v>Praha</v>
      </c>
      <c r="AN36" s="20">
        <f>'CSV Import'!AM36</f>
        <v>0</v>
      </c>
      <c r="AO36" s="20">
        <f>'CSV Import'!AN36</f>
        <v>0</v>
      </c>
      <c r="AP36" s="16">
        <f>'CSV Import'!AQ36</f>
        <v>0</v>
      </c>
      <c r="AQ36" s="16">
        <f>IF('CSV Import'!AQ36="rent",100,0)</f>
        <v>0</v>
      </c>
      <c r="AR36" s="16">
        <f>IF(OR('CSV Import'!AR36="",'CSV Import'!AR36="none"),0,390)</f>
        <v>0</v>
      </c>
      <c r="AS36" s="16">
        <f>IF('CSV Import'!AS36&gt;0,25,0)</f>
        <v>0</v>
      </c>
      <c r="AT36" s="16">
        <f>IF('CSV Import'!AT36&gt;0,65,0)</f>
        <v>0</v>
      </c>
      <c r="AU36" s="16">
        <f>IF('CSV Import'!AU36&gt;0,80,0)</f>
        <v>0</v>
      </c>
      <c r="AV36" s="16">
        <f>IF('CSV Import'!AV36&gt;0,60,0)</f>
        <v>0</v>
      </c>
      <c r="AW36" s="16">
        <f>IF('CSV Import'!AW36&gt;0,25,0)</f>
        <v>0</v>
      </c>
      <c r="AX36" s="16">
        <f>IF('CSV Import'!AX36&gt;0,65,0)</f>
        <v>0</v>
      </c>
      <c r="AY36" s="16">
        <f>IF('CSV Import'!AY36&gt;0,80,0)</f>
        <v>0</v>
      </c>
      <c r="AZ36" s="16">
        <f>IF('CSV Import'!AZ36&gt;0,60,0)</f>
        <v>0</v>
      </c>
      <c r="BA36" s="20">
        <f>'CSV Import'!BA36</f>
        <v>0</v>
      </c>
      <c r="BB36" s="20">
        <f>'CSV Import'!BC36</f>
        <v>0</v>
      </c>
      <c r="BC36" s="20">
        <f>'CSV Import'!BD36</f>
        <v>0</v>
      </c>
      <c r="BD36" s="16">
        <f>'CSV Import'!BG36</f>
        <v>0</v>
      </c>
      <c r="BE36" s="16">
        <f>IF('CSV Import'!BG36="rent",100,0)</f>
        <v>0</v>
      </c>
      <c r="BF36" s="16">
        <f>IF(OR('CSV Import'!BH36="",'CSV Import'!BH36="none"),0,390)</f>
        <v>0</v>
      </c>
      <c r="BG36" s="16">
        <f>IF('CSV Import'!BI36&gt;0,25,0)</f>
        <v>0</v>
      </c>
      <c r="BH36" s="16">
        <f>IF('CSV Import'!BJ36&gt;0,65,0)</f>
        <v>0</v>
      </c>
      <c r="BI36" s="16">
        <f>IF('CSV Import'!BK36&gt;0,80,0)</f>
        <v>0</v>
      </c>
      <c r="BJ36" s="16">
        <f>IF('CSV Import'!BL36&gt;0,60,0)</f>
        <v>0</v>
      </c>
      <c r="BK36" s="16">
        <f>IF('CSV Import'!BM36&gt;0,25,0)</f>
        <v>0</v>
      </c>
      <c r="BL36" s="16">
        <f>IF('CSV Import'!BN36&gt;0,65,0)</f>
        <v>0</v>
      </c>
      <c r="BM36" s="16">
        <f>IF('CSV Import'!BO36&gt;0,80,0)</f>
        <v>0</v>
      </c>
      <c r="BN36" s="16">
        <f>IF('CSV Import'!BP36&gt;0,60,0)</f>
        <v>0</v>
      </c>
      <c r="BO36" s="20">
        <f>'CSV Import'!BQ36</f>
        <v>0</v>
      </c>
      <c r="BP36" s="20">
        <f>'CSV Import'!BS39</f>
        <v>0</v>
      </c>
      <c r="BQ36" s="20">
        <f>'CSV Import'!BT36</f>
        <v>0</v>
      </c>
      <c r="BR36" s="16">
        <f>'CSV Import'!BW36</f>
        <v>0</v>
      </c>
      <c r="BS36" s="16">
        <f>IF('CSV Import'!BW36="rent",100,0)</f>
        <v>0</v>
      </c>
      <c r="BT36" s="16">
        <f>IF(OR('CSV Import'!BX36="",'CSV Import'!BX36="none"),0,390)</f>
        <v>0</v>
      </c>
      <c r="BU36" s="16">
        <f>IF('CSV Import'!BY36&gt;0,25,0)</f>
        <v>0</v>
      </c>
      <c r="BV36" s="16">
        <f>IF('CSV Import'!BZ36&gt;0,65,0)</f>
        <v>0</v>
      </c>
      <c r="BW36" s="16">
        <f>IF('CSV Import'!CA36&gt;0,80,0)</f>
        <v>0</v>
      </c>
      <c r="BX36" s="16">
        <f>IF('CSV Import'!CB36&gt;0,60,0)</f>
        <v>0</v>
      </c>
      <c r="BY36" s="16">
        <f>IF('CSV Import'!CC36&gt;0,25,0)</f>
        <v>0</v>
      </c>
      <c r="BZ36" s="16">
        <f>IF('CSV Import'!CD36&gt;0,65,0)</f>
        <v>0</v>
      </c>
      <c r="CA36" s="16">
        <f>IF('CSV Import'!CE36&gt;0,80,0)</f>
        <v>0</v>
      </c>
      <c r="CB36" s="16">
        <f>IF('CSV Import'!CF36&gt;0,60,0)</f>
        <v>0</v>
      </c>
      <c r="CC36" s="37">
        <f>'CSV Import'!CG36</f>
        <v>0</v>
      </c>
    </row>
    <row r="37" spans="1:81" x14ac:dyDescent="0.25">
      <c r="A37" s="36">
        <f>'CSV Import'!A37</f>
        <v>136</v>
      </c>
      <c r="B37" s="16">
        <f t="shared" si="1"/>
        <v>2250</v>
      </c>
      <c r="C37" s="53">
        <v>2250</v>
      </c>
      <c r="D37" s="18">
        <f t="shared" si="2"/>
        <v>0</v>
      </c>
      <c r="E37" s="16" t="str">
        <f>'CSV Import'!CI37</f>
        <v>paid</v>
      </c>
      <c r="F37" s="20">
        <f>'CSV Import'!E37</f>
        <v>0</v>
      </c>
      <c r="G37" s="20" t="str">
        <f>'CSV Import'!B37</f>
        <v>OK Tesil</v>
      </c>
      <c r="H37" s="16" t="str">
        <f>MID('CSV Import'!D37,1,1)</f>
        <v>M</v>
      </c>
      <c r="I37" s="16" t="str">
        <f>MID('CSV Import'!D37,2,1)</f>
        <v>O</v>
      </c>
      <c r="J37" s="16">
        <f>IF(MID('CSV Import'!D37,3,2)="6",300,600)</f>
        <v>600</v>
      </c>
      <c r="K37" s="16">
        <f>COUNTA('CSV Import'!G37,'CSV Import'!W37,'CSV Import'!AM37,'CSV Import'!BC37,'CSV Import'!BS37)</f>
        <v>3</v>
      </c>
      <c r="L37" s="20" t="str">
        <f>'CSV Import'!G37</f>
        <v>Žižka</v>
      </c>
      <c r="M37" s="20" t="str">
        <f>'CSV Import'!H37</f>
        <v>Přemysl</v>
      </c>
      <c r="N37" s="16">
        <f>'CSV Import'!K37</f>
        <v>682109</v>
      </c>
      <c r="O37" s="16">
        <f>IF('CSV Import'!K37="rent",100,0)</f>
        <v>0</v>
      </c>
      <c r="P37" s="16">
        <f>IF(OR('CSV Import'!L37="",'CSV Import'!L37="none"),0,390)</f>
        <v>0</v>
      </c>
      <c r="Q37" s="16">
        <f>IF('CSV Import'!M37&gt;0,25,0)</f>
        <v>25</v>
      </c>
      <c r="R37" s="16">
        <f>IF('CSV Import'!N37&gt;0,65,0)</f>
        <v>65</v>
      </c>
      <c r="S37" s="16">
        <f>IF('CSV Import'!O37&gt;0,80,0)</f>
        <v>0</v>
      </c>
      <c r="T37" s="16">
        <f>IF('CSV Import'!P37&gt;0,60,0)</f>
        <v>60</v>
      </c>
      <c r="U37" s="16">
        <f>IF('CSV Import'!Q37&gt;0,25,0)</f>
        <v>0</v>
      </c>
      <c r="V37" s="16">
        <f>IF('CSV Import'!R37&gt;0,65,0)</f>
        <v>0</v>
      </c>
      <c r="W37" s="16">
        <f>IF('CSV Import'!S37&gt;0,80,0)</f>
        <v>0</v>
      </c>
      <c r="X37" s="16">
        <f>IF('CSV Import'!T37&gt;0,60,0)</f>
        <v>0</v>
      </c>
      <c r="Y37" s="20" t="str">
        <f>'CSV Import'!U37</f>
        <v>Sedlecko 56, 338 24 Bušovice</v>
      </c>
      <c r="Z37" s="20" t="str">
        <f>'CSV Import'!W37</f>
        <v>Pešta</v>
      </c>
      <c r="AA37" s="20" t="str">
        <f>'CSV Import'!X37</f>
        <v>Jiří</v>
      </c>
      <c r="AB37" s="16">
        <f>'CSV Import'!AA37</f>
        <v>682697</v>
      </c>
      <c r="AC37" s="16">
        <f>IF('CSV Import'!AA37="rent",100,0)</f>
        <v>0</v>
      </c>
      <c r="AD37" s="16">
        <f>IF(OR('CSV Import'!AB37="",'CSV Import'!AB37="none"),0,390)</f>
        <v>0</v>
      </c>
      <c r="AE37" s="16">
        <f>IF('CSV Import'!AC37&gt;0,25,0)</f>
        <v>25</v>
      </c>
      <c r="AF37" s="16">
        <f>IF('CSV Import'!AD37&gt;0,65,0)</f>
        <v>65</v>
      </c>
      <c r="AG37" s="16">
        <f>IF('CSV Import'!AE37&gt;0,80,0)</f>
        <v>0</v>
      </c>
      <c r="AH37" s="16">
        <f>IF('CSV Import'!AF37&gt;0,60,0)</f>
        <v>60</v>
      </c>
      <c r="AI37" s="16">
        <f>IF('CSV Import'!AG37&gt;0,25,0)</f>
        <v>0</v>
      </c>
      <c r="AJ37" s="16">
        <f>IF('CSV Import'!AH37&gt;0,65,0)</f>
        <v>0</v>
      </c>
      <c r="AK37" s="16">
        <f>IF('CSV Import'!AI37&gt;0,80,0)</f>
        <v>0</v>
      </c>
      <c r="AL37" s="16">
        <f>IF('CSV Import'!AJ37&gt;0,60,0)</f>
        <v>0</v>
      </c>
      <c r="AM37" s="20" t="str">
        <f>'CSV Import'!AK37</f>
        <v>Emy Destinové 1030, 399 01 Milevsko</v>
      </c>
      <c r="AN37" s="20" t="str">
        <f>'CSV Import'!AM37</f>
        <v>Mareš</v>
      </c>
      <c r="AO37" s="20" t="str">
        <f>'CSV Import'!AN37</f>
        <v>Ladislav</v>
      </c>
      <c r="AP37" s="16">
        <f>'CSV Import'!AQ37</f>
        <v>1421295</v>
      </c>
      <c r="AQ37" s="16">
        <f>IF('CSV Import'!AQ37="rent",100,0)</f>
        <v>0</v>
      </c>
      <c r="AR37" s="16">
        <f>IF(OR('CSV Import'!AR37="",'CSV Import'!AR37="none"),0,390)</f>
        <v>0</v>
      </c>
      <c r="AS37" s="16">
        <f>IF('CSV Import'!AS37&gt;0,25,0)</f>
        <v>25</v>
      </c>
      <c r="AT37" s="16">
        <f>IF('CSV Import'!AT37&gt;0,65,0)</f>
        <v>65</v>
      </c>
      <c r="AU37" s="16">
        <f>IF('CSV Import'!AU37&gt;0,80,0)</f>
        <v>0</v>
      </c>
      <c r="AV37" s="16">
        <f>IF('CSV Import'!AV37&gt;0,60,0)</f>
        <v>60</v>
      </c>
      <c r="AW37" s="16">
        <f>IF('CSV Import'!AW37&gt;0,25,0)</f>
        <v>0</v>
      </c>
      <c r="AX37" s="16">
        <f>IF('CSV Import'!AX37&gt;0,65,0)</f>
        <v>0</v>
      </c>
      <c r="AY37" s="16">
        <f>IF('CSV Import'!AY37&gt;0,80,0)</f>
        <v>0</v>
      </c>
      <c r="AZ37" s="16">
        <f>IF('CSV Import'!AZ37&gt;0,60,0)</f>
        <v>0</v>
      </c>
      <c r="BA37" s="20" t="str">
        <f>'CSV Import'!BA37</f>
        <v>5.května 1201, 399 01 Milevsko</v>
      </c>
      <c r="BB37" s="20">
        <f>'CSV Import'!BC37</f>
        <v>0</v>
      </c>
      <c r="BC37" s="20">
        <f>'CSV Import'!BD37</f>
        <v>0</v>
      </c>
      <c r="BD37" s="16">
        <f>'CSV Import'!BG37</f>
        <v>0</v>
      </c>
      <c r="BE37" s="16">
        <f>IF('CSV Import'!BG37="rent",100,0)</f>
        <v>0</v>
      </c>
      <c r="BF37" s="16">
        <f>IF(OR('CSV Import'!BH37="",'CSV Import'!BH37="none"),0,390)</f>
        <v>0</v>
      </c>
      <c r="BG37" s="16">
        <f>IF('CSV Import'!BI37&gt;0,25,0)</f>
        <v>0</v>
      </c>
      <c r="BH37" s="16">
        <f>IF('CSV Import'!BJ37&gt;0,65,0)</f>
        <v>0</v>
      </c>
      <c r="BI37" s="16">
        <f>IF('CSV Import'!BK37&gt;0,80,0)</f>
        <v>0</v>
      </c>
      <c r="BJ37" s="16">
        <f>IF('CSV Import'!BL37&gt;0,60,0)</f>
        <v>0</v>
      </c>
      <c r="BK37" s="16">
        <f>IF('CSV Import'!BM37&gt;0,25,0)</f>
        <v>0</v>
      </c>
      <c r="BL37" s="16">
        <f>IF('CSV Import'!BN37&gt;0,65,0)</f>
        <v>0</v>
      </c>
      <c r="BM37" s="16">
        <f>IF('CSV Import'!BO37&gt;0,80,0)</f>
        <v>0</v>
      </c>
      <c r="BN37" s="16">
        <f>IF('CSV Import'!BP37&gt;0,60,0)</f>
        <v>0</v>
      </c>
      <c r="BO37" s="20">
        <f>'CSV Import'!BQ37</f>
        <v>0</v>
      </c>
      <c r="BP37" s="20">
        <f>'CSV Import'!BS40</f>
        <v>0</v>
      </c>
      <c r="BQ37" s="20">
        <f>'CSV Import'!BT37</f>
        <v>0</v>
      </c>
      <c r="BR37" s="16">
        <f>'CSV Import'!BW37</f>
        <v>0</v>
      </c>
      <c r="BS37" s="16">
        <f>IF('CSV Import'!BW37="rent",100,0)</f>
        <v>0</v>
      </c>
      <c r="BT37" s="16">
        <f>IF(OR('CSV Import'!BX37="",'CSV Import'!BX37="none"),0,390)</f>
        <v>0</v>
      </c>
      <c r="BU37" s="16">
        <f>IF('CSV Import'!BY37&gt;0,25,0)</f>
        <v>0</v>
      </c>
      <c r="BV37" s="16">
        <f>IF('CSV Import'!BZ37&gt;0,65,0)</f>
        <v>0</v>
      </c>
      <c r="BW37" s="16">
        <f>IF('CSV Import'!CA37&gt;0,80,0)</f>
        <v>0</v>
      </c>
      <c r="BX37" s="16">
        <f>IF('CSV Import'!CB37&gt;0,60,0)</f>
        <v>0</v>
      </c>
      <c r="BY37" s="16">
        <f>IF('CSV Import'!CC37&gt;0,25,0)</f>
        <v>0</v>
      </c>
      <c r="BZ37" s="16">
        <f>IF('CSV Import'!CD37&gt;0,65,0)</f>
        <v>0</v>
      </c>
      <c r="CA37" s="16">
        <f>IF('CSV Import'!CE37&gt;0,80,0)</f>
        <v>0</v>
      </c>
      <c r="CB37" s="16">
        <f>IF('CSV Import'!CF37&gt;0,60,0)</f>
        <v>0</v>
      </c>
      <c r="CC37" s="37">
        <f>'CSV Import'!CG37</f>
        <v>0</v>
      </c>
    </row>
    <row r="38" spans="1:81" x14ac:dyDescent="0.25">
      <c r="A38" s="36">
        <f>'CSV Import'!A38</f>
        <v>137</v>
      </c>
      <c r="B38" s="16">
        <f t="shared" si="1"/>
        <v>1715</v>
      </c>
      <c r="C38" s="53">
        <v>1715</v>
      </c>
      <c r="D38" s="18">
        <f t="shared" si="2"/>
        <v>0</v>
      </c>
      <c r="E38" s="16" t="str">
        <f>'CSV Import'!CI38</f>
        <v>paid</v>
      </c>
      <c r="F38" s="20">
        <f>'CSV Import'!E38</f>
        <v>0</v>
      </c>
      <c r="G38" s="20" t="str">
        <f>'CSV Import'!B38</f>
        <v>chromajzl&amp;vožungr</v>
      </c>
      <c r="H38" s="16" t="str">
        <f>MID('CSV Import'!D38,1,1)</f>
        <v>M</v>
      </c>
      <c r="I38" s="16" t="str">
        <f>MID('CSV Import'!D38,2,1)</f>
        <v>O</v>
      </c>
      <c r="J38" s="16">
        <f>IF(MID('CSV Import'!D38,3,2)="6",300,600)</f>
        <v>600</v>
      </c>
      <c r="K38" s="16">
        <f>COUNTA('CSV Import'!G38,'CSV Import'!W38,'CSV Import'!AM38,'CSV Import'!BC38,'CSV Import'!BS38)</f>
        <v>2</v>
      </c>
      <c r="L38" s="20" t="str">
        <f>'CSV Import'!G38</f>
        <v>Škroch</v>
      </c>
      <c r="M38" s="20" t="str">
        <f>'CSV Import'!H38</f>
        <v>Michal</v>
      </c>
      <c r="N38" s="16" t="str">
        <f>'CSV Import'!K38</f>
        <v>rent</v>
      </c>
      <c r="O38" s="16">
        <f>IF('CSV Import'!K38="rent",100,0)</f>
        <v>100</v>
      </c>
      <c r="P38" s="16">
        <f>IF(OR('CSV Import'!L38="",'CSV Import'!L38="none"),0,390)</f>
        <v>0</v>
      </c>
      <c r="Q38" s="16">
        <f>IF('CSV Import'!M38&gt;0,25,0)</f>
        <v>25</v>
      </c>
      <c r="R38" s="16">
        <f>IF('CSV Import'!N38&gt;0,65,0)</f>
        <v>0</v>
      </c>
      <c r="S38" s="16">
        <f>IF('CSV Import'!O38&gt;0,80,0)</f>
        <v>80</v>
      </c>
      <c r="T38" s="16">
        <f>IF('CSV Import'!P38&gt;0,60,0)</f>
        <v>60</v>
      </c>
      <c r="U38" s="16">
        <f>IF('CSV Import'!Q38&gt;0,25,0)</f>
        <v>0</v>
      </c>
      <c r="V38" s="16">
        <f>IF('CSV Import'!R38&gt;0,65,0)</f>
        <v>0</v>
      </c>
      <c r="W38" s="16">
        <f>IF('CSV Import'!S38&gt;0,80,0)</f>
        <v>0</v>
      </c>
      <c r="X38" s="16">
        <f>IF('CSV Import'!T38&gt;0,60,0)</f>
        <v>0</v>
      </c>
      <c r="Y38" s="20" t="str">
        <f>'CSV Import'!U38</f>
        <v>Hlavní třída 133/56, Mariánské Lázně</v>
      </c>
      <c r="Z38" s="20" t="str">
        <f>'CSV Import'!W38</f>
        <v>Šrejber</v>
      </c>
      <c r="AA38" s="20" t="str">
        <f>'CSV Import'!X38</f>
        <v>Vojtěch</v>
      </c>
      <c r="AB38" s="16" t="str">
        <f>'CSV Import'!AA38</f>
        <v>rent</v>
      </c>
      <c r="AC38" s="16">
        <f>IF('CSV Import'!AA38="rent",100,0)</f>
        <v>100</v>
      </c>
      <c r="AD38" s="16">
        <f>IF(OR('CSV Import'!AB38="",'CSV Import'!AB38="none"),0,390)</f>
        <v>0</v>
      </c>
      <c r="AE38" s="16">
        <f>IF('CSV Import'!AC38&gt;0,25,0)</f>
        <v>25</v>
      </c>
      <c r="AF38" s="16">
        <f>IF('CSV Import'!AD38&gt;0,65,0)</f>
        <v>65</v>
      </c>
      <c r="AG38" s="16">
        <f>IF('CSV Import'!AE38&gt;0,80,0)</f>
        <v>0</v>
      </c>
      <c r="AH38" s="16">
        <f>IF('CSV Import'!AF38&gt;0,60,0)</f>
        <v>60</v>
      </c>
      <c r="AI38" s="16">
        <f>IF('CSV Import'!AG38&gt;0,25,0)</f>
        <v>0</v>
      </c>
      <c r="AJ38" s="16">
        <f>IF('CSV Import'!AH38&gt;0,65,0)</f>
        <v>0</v>
      </c>
      <c r="AK38" s="16">
        <f>IF('CSV Import'!AI38&gt;0,80,0)</f>
        <v>0</v>
      </c>
      <c r="AL38" s="16">
        <f>IF('CSV Import'!AJ38&gt;0,60,0)</f>
        <v>0</v>
      </c>
      <c r="AM38" s="20" t="str">
        <f>'CSV Import'!AK38</f>
        <v>Nová 130, Čejetice, Mladá Boleslav</v>
      </c>
      <c r="AN38" s="20">
        <f>'CSV Import'!AM38</f>
        <v>0</v>
      </c>
      <c r="AO38" s="20">
        <f>'CSV Import'!AN38</f>
        <v>0</v>
      </c>
      <c r="AP38" s="16">
        <f>'CSV Import'!AQ38</f>
        <v>0</v>
      </c>
      <c r="AQ38" s="16">
        <f>IF('CSV Import'!AQ38="rent",100,0)</f>
        <v>0</v>
      </c>
      <c r="AR38" s="16">
        <f>IF(OR('CSV Import'!AR38="",'CSV Import'!AR38="none"),0,390)</f>
        <v>0</v>
      </c>
      <c r="AS38" s="16">
        <f>IF('CSV Import'!AS38&gt;0,25,0)</f>
        <v>0</v>
      </c>
      <c r="AT38" s="16">
        <f>IF('CSV Import'!AT38&gt;0,65,0)</f>
        <v>0</v>
      </c>
      <c r="AU38" s="16">
        <f>IF('CSV Import'!AU38&gt;0,80,0)</f>
        <v>0</v>
      </c>
      <c r="AV38" s="16">
        <f>IF('CSV Import'!AV38&gt;0,60,0)</f>
        <v>0</v>
      </c>
      <c r="AW38" s="16">
        <f>IF('CSV Import'!AW38&gt;0,25,0)</f>
        <v>0</v>
      </c>
      <c r="AX38" s="16">
        <f>IF('CSV Import'!AX38&gt;0,65,0)</f>
        <v>0</v>
      </c>
      <c r="AY38" s="16">
        <f>IF('CSV Import'!AY38&gt;0,80,0)</f>
        <v>0</v>
      </c>
      <c r="AZ38" s="16">
        <f>IF('CSV Import'!AZ38&gt;0,60,0)</f>
        <v>0</v>
      </c>
      <c r="BA38" s="20">
        <f>'CSV Import'!BA38</f>
        <v>0</v>
      </c>
      <c r="BB38" s="20">
        <f>'CSV Import'!BC38</f>
        <v>0</v>
      </c>
      <c r="BC38" s="20">
        <f>'CSV Import'!BD38</f>
        <v>0</v>
      </c>
      <c r="BD38" s="16">
        <f>'CSV Import'!BG38</f>
        <v>0</v>
      </c>
      <c r="BE38" s="16">
        <f>IF('CSV Import'!BG38="rent",100,0)</f>
        <v>0</v>
      </c>
      <c r="BF38" s="16">
        <f>IF(OR('CSV Import'!BH38="",'CSV Import'!BH38="none"),0,390)</f>
        <v>0</v>
      </c>
      <c r="BG38" s="16">
        <f>IF('CSV Import'!BI38&gt;0,25,0)</f>
        <v>0</v>
      </c>
      <c r="BH38" s="16">
        <f>IF('CSV Import'!BJ38&gt;0,65,0)</f>
        <v>0</v>
      </c>
      <c r="BI38" s="16">
        <f>IF('CSV Import'!BK38&gt;0,80,0)</f>
        <v>0</v>
      </c>
      <c r="BJ38" s="16">
        <f>IF('CSV Import'!BL38&gt;0,60,0)</f>
        <v>0</v>
      </c>
      <c r="BK38" s="16">
        <f>IF('CSV Import'!BM38&gt;0,25,0)</f>
        <v>0</v>
      </c>
      <c r="BL38" s="16">
        <f>IF('CSV Import'!BN38&gt;0,65,0)</f>
        <v>0</v>
      </c>
      <c r="BM38" s="16">
        <f>IF('CSV Import'!BO38&gt;0,80,0)</f>
        <v>0</v>
      </c>
      <c r="BN38" s="16">
        <f>IF('CSV Import'!BP38&gt;0,60,0)</f>
        <v>0</v>
      </c>
      <c r="BO38" s="20">
        <f>'CSV Import'!BQ38</f>
        <v>0</v>
      </c>
      <c r="BP38" s="20">
        <f>'CSV Import'!BS41</f>
        <v>0</v>
      </c>
      <c r="BQ38" s="20">
        <f>'CSV Import'!BT38</f>
        <v>0</v>
      </c>
      <c r="BR38" s="16">
        <f>'CSV Import'!BW38</f>
        <v>0</v>
      </c>
      <c r="BS38" s="16">
        <f>IF('CSV Import'!BW38="rent",100,0)</f>
        <v>0</v>
      </c>
      <c r="BT38" s="16">
        <f>IF(OR('CSV Import'!BX38="",'CSV Import'!BX38="none"),0,390)</f>
        <v>0</v>
      </c>
      <c r="BU38" s="16">
        <f>IF('CSV Import'!BY38&gt;0,25,0)</f>
        <v>0</v>
      </c>
      <c r="BV38" s="16">
        <f>IF('CSV Import'!BZ38&gt;0,65,0)</f>
        <v>0</v>
      </c>
      <c r="BW38" s="16">
        <f>IF('CSV Import'!CA38&gt;0,80,0)</f>
        <v>0</v>
      </c>
      <c r="BX38" s="16">
        <f>IF('CSV Import'!CB38&gt;0,60,0)</f>
        <v>0</v>
      </c>
      <c r="BY38" s="16">
        <f>IF('CSV Import'!CC38&gt;0,25,0)</f>
        <v>0</v>
      </c>
      <c r="BZ38" s="16">
        <f>IF('CSV Import'!CD38&gt;0,65,0)</f>
        <v>0</v>
      </c>
      <c r="CA38" s="16">
        <f>IF('CSV Import'!CE38&gt;0,80,0)</f>
        <v>0</v>
      </c>
      <c r="CB38" s="16">
        <f>IF('CSV Import'!CF38&gt;0,60,0)</f>
        <v>0</v>
      </c>
      <c r="CC38" s="37">
        <f>'CSV Import'!CG38</f>
        <v>0</v>
      </c>
    </row>
    <row r="39" spans="1:81" x14ac:dyDescent="0.25">
      <c r="A39" s="36">
        <f>'CSV Import'!A39</f>
        <v>138</v>
      </c>
      <c r="B39" s="16">
        <f t="shared" si="1"/>
        <v>1400</v>
      </c>
      <c r="C39" s="53">
        <v>1400</v>
      </c>
      <c r="D39" s="18">
        <f t="shared" si="2"/>
        <v>0</v>
      </c>
      <c r="E39" s="16" t="str">
        <f>'CSV Import'!CI39</f>
        <v>paid</v>
      </c>
      <c r="F39" s="20">
        <f>'CSV Import'!E39</f>
        <v>0</v>
      </c>
      <c r="G39" s="20" t="str">
        <f>'CSV Import'!B39</f>
        <v>FaF</v>
      </c>
      <c r="H39" s="16" t="str">
        <f>MID('CSV Import'!D39,1,1)</f>
        <v>M</v>
      </c>
      <c r="I39" s="16" t="str">
        <f>MID('CSV Import'!D39,2,1)</f>
        <v>O</v>
      </c>
      <c r="J39" s="16">
        <f>IF(MID('CSV Import'!D39,3,2)="6",300,600)</f>
        <v>600</v>
      </c>
      <c r="K39" s="16">
        <f>COUNTA('CSV Import'!G39,'CSV Import'!W39,'CSV Import'!AM39,'CSV Import'!BC39,'CSV Import'!BS39)</f>
        <v>2</v>
      </c>
      <c r="L39" s="20" t="str">
        <f>'CSV Import'!G39</f>
        <v>Bartoš</v>
      </c>
      <c r="M39" s="20" t="str">
        <f>'CSV Import'!H39</f>
        <v>František</v>
      </c>
      <c r="N39" s="16" t="str">
        <f>'CSV Import'!K39</f>
        <v>rent</v>
      </c>
      <c r="O39" s="16">
        <f>IF('CSV Import'!K39="rent",100,0)</f>
        <v>100</v>
      </c>
      <c r="P39" s="16">
        <f>IF(OR('CSV Import'!L39="",'CSV Import'!L39="none"),0,390)</f>
        <v>0</v>
      </c>
      <c r="Q39" s="16">
        <f>IF('CSV Import'!M39&gt;0,25,0)</f>
        <v>0</v>
      </c>
      <c r="R39" s="16">
        <f>IF('CSV Import'!N39&gt;0,65,0)</f>
        <v>0</v>
      </c>
      <c r="S39" s="16">
        <f>IF('CSV Import'!O39&gt;0,80,0)</f>
        <v>0</v>
      </c>
      <c r="T39" s="16">
        <f>IF('CSV Import'!P39&gt;0,60,0)</f>
        <v>0</v>
      </c>
      <c r="U39" s="16">
        <f>IF('CSV Import'!Q39&gt;0,25,0)</f>
        <v>0</v>
      </c>
      <c r="V39" s="16">
        <f>IF('CSV Import'!R39&gt;0,65,0)</f>
        <v>0</v>
      </c>
      <c r="W39" s="16">
        <f>IF('CSV Import'!S39&gt;0,80,0)</f>
        <v>0</v>
      </c>
      <c r="X39" s="16">
        <f>IF('CSV Import'!T39&gt;0,60,0)</f>
        <v>0</v>
      </c>
      <c r="Y39" s="20" t="str">
        <f>'CSV Import'!U39</f>
        <v>Poštovní 1624/10, 360 01 Karlovy Vary</v>
      </c>
      <c r="Z39" s="20" t="str">
        <f>'CSV Import'!W39</f>
        <v>Bartoš</v>
      </c>
      <c r="AA39" s="20" t="str">
        <f>'CSV Import'!X39</f>
        <v>František</v>
      </c>
      <c r="AB39" s="16" t="str">
        <f>'CSV Import'!AA39</f>
        <v>rent</v>
      </c>
      <c r="AC39" s="16">
        <f>IF('CSV Import'!AA39="rent",100,0)</f>
        <v>100</v>
      </c>
      <c r="AD39" s="16">
        <f>IF(OR('CSV Import'!AB39="",'CSV Import'!AB39="none"),0,390)</f>
        <v>0</v>
      </c>
      <c r="AE39" s="16">
        <f>IF('CSV Import'!AC39&gt;0,25,0)</f>
        <v>0</v>
      </c>
      <c r="AF39" s="16">
        <f>IF('CSV Import'!AD39&gt;0,65,0)</f>
        <v>0</v>
      </c>
      <c r="AG39" s="16">
        <f>IF('CSV Import'!AE39&gt;0,80,0)</f>
        <v>0</v>
      </c>
      <c r="AH39" s="16">
        <f>IF('CSV Import'!AF39&gt;0,60,0)</f>
        <v>0</v>
      </c>
      <c r="AI39" s="16">
        <f>IF('CSV Import'!AG39&gt;0,25,0)</f>
        <v>0</v>
      </c>
      <c r="AJ39" s="16">
        <f>IF('CSV Import'!AH39&gt;0,65,0)</f>
        <v>0</v>
      </c>
      <c r="AK39" s="16">
        <f>IF('CSV Import'!AI39&gt;0,80,0)</f>
        <v>0</v>
      </c>
      <c r="AL39" s="16">
        <f>IF('CSV Import'!AJ39&gt;0,60,0)</f>
        <v>0</v>
      </c>
      <c r="AM39" s="20" t="str">
        <f>'CSV Import'!AK39</f>
        <v>Poštovní 1624/10, 360 01 Karlovy Vary</v>
      </c>
      <c r="AN39" s="20">
        <f>'CSV Import'!AM39</f>
        <v>0</v>
      </c>
      <c r="AO39" s="20">
        <f>'CSV Import'!AN39</f>
        <v>0</v>
      </c>
      <c r="AP39" s="16">
        <f>'CSV Import'!AQ39</f>
        <v>0</v>
      </c>
      <c r="AQ39" s="16">
        <f>IF('CSV Import'!AQ39="rent",100,0)</f>
        <v>0</v>
      </c>
      <c r="AR39" s="16">
        <f>IF(OR('CSV Import'!AR39="",'CSV Import'!AR39="none"),0,390)</f>
        <v>0</v>
      </c>
      <c r="AS39" s="16">
        <f>IF('CSV Import'!AS39&gt;0,25,0)</f>
        <v>0</v>
      </c>
      <c r="AT39" s="16">
        <f>IF('CSV Import'!AT39&gt;0,65,0)</f>
        <v>0</v>
      </c>
      <c r="AU39" s="16">
        <f>IF('CSV Import'!AU39&gt;0,80,0)</f>
        <v>0</v>
      </c>
      <c r="AV39" s="16">
        <f>IF('CSV Import'!AV39&gt;0,60,0)</f>
        <v>0</v>
      </c>
      <c r="AW39" s="16">
        <f>IF('CSV Import'!AW39&gt;0,25,0)</f>
        <v>0</v>
      </c>
      <c r="AX39" s="16">
        <f>IF('CSV Import'!AX39&gt;0,65,0)</f>
        <v>0</v>
      </c>
      <c r="AY39" s="16">
        <f>IF('CSV Import'!AY39&gt;0,80,0)</f>
        <v>0</v>
      </c>
      <c r="AZ39" s="16">
        <f>IF('CSV Import'!AZ39&gt;0,60,0)</f>
        <v>0</v>
      </c>
      <c r="BA39" s="20">
        <f>'CSV Import'!BA39</f>
        <v>0</v>
      </c>
      <c r="BB39" s="20">
        <f>'CSV Import'!BC39</f>
        <v>0</v>
      </c>
      <c r="BC39" s="20">
        <f>'CSV Import'!BD39</f>
        <v>0</v>
      </c>
      <c r="BD39" s="16">
        <f>'CSV Import'!BG39</f>
        <v>0</v>
      </c>
      <c r="BE39" s="16">
        <f>IF('CSV Import'!BG39="rent",100,0)</f>
        <v>0</v>
      </c>
      <c r="BF39" s="16">
        <f>IF(OR('CSV Import'!BH39="",'CSV Import'!BH39="none"),0,390)</f>
        <v>0</v>
      </c>
      <c r="BG39" s="16">
        <f>IF('CSV Import'!BI39&gt;0,25,0)</f>
        <v>0</v>
      </c>
      <c r="BH39" s="16">
        <f>IF('CSV Import'!BJ39&gt;0,65,0)</f>
        <v>0</v>
      </c>
      <c r="BI39" s="16">
        <f>IF('CSV Import'!BK39&gt;0,80,0)</f>
        <v>0</v>
      </c>
      <c r="BJ39" s="16">
        <f>IF('CSV Import'!BL39&gt;0,60,0)</f>
        <v>0</v>
      </c>
      <c r="BK39" s="16">
        <f>IF('CSV Import'!BM39&gt;0,25,0)</f>
        <v>0</v>
      </c>
      <c r="BL39" s="16">
        <f>IF('CSV Import'!BN39&gt;0,65,0)</f>
        <v>0</v>
      </c>
      <c r="BM39" s="16">
        <f>IF('CSV Import'!BO39&gt;0,80,0)</f>
        <v>0</v>
      </c>
      <c r="BN39" s="16">
        <f>IF('CSV Import'!BP39&gt;0,60,0)</f>
        <v>0</v>
      </c>
      <c r="BO39" s="20">
        <f>'CSV Import'!BQ39</f>
        <v>0</v>
      </c>
      <c r="BP39" s="20">
        <f>'CSV Import'!BS42</f>
        <v>0</v>
      </c>
      <c r="BQ39" s="20">
        <f>'CSV Import'!BT39</f>
        <v>0</v>
      </c>
      <c r="BR39" s="16">
        <f>'CSV Import'!BW39</f>
        <v>0</v>
      </c>
      <c r="BS39" s="16">
        <f>IF('CSV Import'!BW39="rent",100,0)</f>
        <v>0</v>
      </c>
      <c r="BT39" s="16">
        <f>IF(OR('CSV Import'!BX39="",'CSV Import'!BX39="none"),0,390)</f>
        <v>0</v>
      </c>
      <c r="BU39" s="16">
        <f>IF('CSV Import'!BY39&gt;0,25,0)</f>
        <v>0</v>
      </c>
      <c r="BV39" s="16">
        <f>IF('CSV Import'!BZ39&gt;0,65,0)</f>
        <v>0</v>
      </c>
      <c r="BW39" s="16">
        <f>IF('CSV Import'!CA39&gt;0,80,0)</f>
        <v>0</v>
      </c>
      <c r="BX39" s="16">
        <f>IF('CSV Import'!CB39&gt;0,60,0)</f>
        <v>0</v>
      </c>
      <c r="BY39" s="16">
        <f>IF('CSV Import'!CC39&gt;0,25,0)</f>
        <v>0</v>
      </c>
      <c r="BZ39" s="16">
        <f>IF('CSV Import'!CD39&gt;0,65,0)</f>
        <v>0</v>
      </c>
      <c r="CA39" s="16">
        <f>IF('CSV Import'!CE39&gt;0,80,0)</f>
        <v>0</v>
      </c>
      <c r="CB39" s="16">
        <f>IF('CSV Import'!CF39&gt;0,60,0)</f>
        <v>0</v>
      </c>
      <c r="CC39" s="37">
        <f>'CSV Import'!CG39</f>
        <v>0</v>
      </c>
    </row>
    <row r="40" spans="1:81" x14ac:dyDescent="0.25">
      <c r="A40" s="36">
        <f>'CSV Import'!A40</f>
        <v>139</v>
      </c>
      <c r="B40" s="16">
        <f t="shared" si="1"/>
        <v>1400</v>
      </c>
      <c r="C40" s="53">
        <v>1400</v>
      </c>
      <c r="D40" s="18">
        <f t="shared" si="2"/>
        <v>0</v>
      </c>
      <c r="E40" s="16" t="str">
        <f>'CSV Import'!CI40</f>
        <v>paid</v>
      </c>
      <c r="F40" s="20">
        <f>'CSV Import'!E40</f>
        <v>0</v>
      </c>
      <c r="G40" s="20" t="str">
        <f>'CSV Import'!B40</f>
        <v>Seskočil z rudé skály a vyrazil si dech</v>
      </c>
      <c r="H40" s="16" t="str">
        <f>MID('CSV Import'!D40,1,1)</f>
        <v>M</v>
      </c>
      <c r="I40" s="16" t="str">
        <f>MID('CSV Import'!D40,2,1)</f>
        <v>V</v>
      </c>
      <c r="J40" s="16">
        <f>IF(MID('CSV Import'!D40,3,2)="6",300,600)</f>
        <v>600</v>
      </c>
      <c r="K40" s="16">
        <f>COUNTA('CSV Import'!G40,'CSV Import'!W40,'CSV Import'!AM40,'CSV Import'!BC40,'CSV Import'!BS40)</f>
        <v>2</v>
      </c>
      <c r="L40" s="20" t="str">
        <f>'CSV Import'!G40</f>
        <v>Urban</v>
      </c>
      <c r="M40" s="20" t="str">
        <f>'CSV Import'!H40</f>
        <v>Hynek</v>
      </c>
      <c r="N40" s="16" t="str">
        <f>'CSV Import'!K40</f>
        <v>rent</v>
      </c>
      <c r="O40" s="16">
        <f>IF('CSV Import'!K40="rent",100,0)</f>
        <v>100</v>
      </c>
      <c r="P40" s="16">
        <f>IF(OR('CSV Import'!L40="",'CSV Import'!L40="none"),0,390)</f>
        <v>0</v>
      </c>
      <c r="Q40" s="16">
        <f>IF('CSV Import'!M40&gt;0,25,0)</f>
        <v>0</v>
      </c>
      <c r="R40" s="16">
        <f>IF('CSV Import'!N40&gt;0,65,0)</f>
        <v>0</v>
      </c>
      <c r="S40" s="16">
        <f>IF('CSV Import'!O40&gt;0,80,0)</f>
        <v>0</v>
      </c>
      <c r="T40" s="16">
        <f>IF('CSV Import'!P40&gt;0,60,0)</f>
        <v>0</v>
      </c>
      <c r="U40" s="16">
        <f>IF('CSV Import'!Q40&gt;0,25,0)</f>
        <v>0</v>
      </c>
      <c r="V40" s="16">
        <f>IF('CSV Import'!R40&gt;0,65,0)</f>
        <v>0</v>
      </c>
      <c r="W40" s="16">
        <f>IF('CSV Import'!S40&gt;0,80,0)</f>
        <v>0</v>
      </c>
      <c r="X40" s="16">
        <f>IF('CSV Import'!T40&gt;0,60,0)</f>
        <v>0</v>
      </c>
      <c r="Y40" s="20" t="str">
        <f>'CSV Import'!U40</f>
        <v>Vysoká u Mělníka 81, 27724</v>
      </c>
      <c r="Z40" s="20" t="str">
        <f>'CSV Import'!W40</f>
        <v>Šebánek</v>
      </c>
      <c r="AA40" s="20" t="str">
        <f>'CSV Import'!X40</f>
        <v>Martin</v>
      </c>
      <c r="AB40" s="16" t="str">
        <f>'CSV Import'!AA40</f>
        <v>rent</v>
      </c>
      <c r="AC40" s="16">
        <f>IF('CSV Import'!AA40="rent",100,0)</f>
        <v>100</v>
      </c>
      <c r="AD40" s="16">
        <f>IF(OR('CSV Import'!AB40="",'CSV Import'!AB40="none"),0,390)</f>
        <v>0</v>
      </c>
      <c r="AE40" s="16">
        <f>IF('CSV Import'!AC40&gt;0,25,0)</f>
        <v>0</v>
      </c>
      <c r="AF40" s="16">
        <f>IF('CSV Import'!AD40&gt;0,65,0)</f>
        <v>0</v>
      </c>
      <c r="AG40" s="16">
        <f>IF('CSV Import'!AE40&gt;0,80,0)</f>
        <v>0</v>
      </c>
      <c r="AH40" s="16">
        <f>IF('CSV Import'!AF40&gt;0,60,0)</f>
        <v>0</v>
      </c>
      <c r="AI40" s="16">
        <f>IF('CSV Import'!AG40&gt;0,25,0)</f>
        <v>0</v>
      </c>
      <c r="AJ40" s="16">
        <f>IF('CSV Import'!AH40&gt;0,65,0)</f>
        <v>0</v>
      </c>
      <c r="AK40" s="16">
        <f>IF('CSV Import'!AI40&gt;0,80,0)</f>
        <v>0</v>
      </c>
      <c r="AL40" s="16">
        <f>IF('CSV Import'!AJ40&gt;0,60,0)</f>
        <v>0</v>
      </c>
      <c r="AM40" s="20" t="str">
        <f>'CSV Import'!AK40</f>
        <v>Gorkého 700/1, Liberec, 46001</v>
      </c>
      <c r="AN40" s="20">
        <f>'CSV Import'!AM40</f>
        <v>0</v>
      </c>
      <c r="AO40" s="20">
        <f>'CSV Import'!AN40</f>
        <v>0</v>
      </c>
      <c r="AP40" s="16">
        <f>'CSV Import'!AQ40</f>
        <v>0</v>
      </c>
      <c r="AQ40" s="16">
        <f>IF('CSV Import'!AQ40="rent",100,0)</f>
        <v>0</v>
      </c>
      <c r="AR40" s="16">
        <f>IF(OR('CSV Import'!AR40="",'CSV Import'!AR40="none"),0,390)</f>
        <v>0</v>
      </c>
      <c r="AS40" s="16">
        <f>IF('CSV Import'!AS40&gt;0,25,0)</f>
        <v>0</v>
      </c>
      <c r="AT40" s="16">
        <f>IF('CSV Import'!AT40&gt;0,65,0)</f>
        <v>0</v>
      </c>
      <c r="AU40" s="16">
        <f>IF('CSV Import'!AU40&gt;0,80,0)</f>
        <v>0</v>
      </c>
      <c r="AV40" s="16">
        <f>IF('CSV Import'!AV40&gt;0,60,0)</f>
        <v>0</v>
      </c>
      <c r="AW40" s="16">
        <f>IF('CSV Import'!AW40&gt;0,25,0)</f>
        <v>0</v>
      </c>
      <c r="AX40" s="16">
        <f>IF('CSV Import'!AX40&gt;0,65,0)</f>
        <v>0</v>
      </c>
      <c r="AY40" s="16">
        <f>IF('CSV Import'!AY40&gt;0,80,0)</f>
        <v>0</v>
      </c>
      <c r="AZ40" s="16">
        <f>IF('CSV Import'!AZ40&gt;0,60,0)</f>
        <v>0</v>
      </c>
      <c r="BA40" s="20">
        <f>'CSV Import'!BA40</f>
        <v>0</v>
      </c>
      <c r="BB40" s="20">
        <f>'CSV Import'!BC40</f>
        <v>0</v>
      </c>
      <c r="BC40" s="20">
        <f>'CSV Import'!BD40</f>
        <v>0</v>
      </c>
      <c r="BD40" s="16">
        <f>'CSV Import'!BG40</f>
        <v>0</v>
      </c>
      <c r="BE40" s="16">
        <f>IF('CSV Import'!BG40="rent",100,0)</f>
        <v>0</v>
      </c>
      <c r="BF40" s="16">
        <f>IF(OR('CSV Import'!BH40="",'CSV Import'!BH40="none"),0,390)</f>
        <v>0</v>
      </c>
      <c r="BG40" s="16">
        <f>IF('CSV Import'!BI40&gt;0,25,0)</f>
        <v>0</v>
      </c>
      <c r="BH40" s="16">
        <f>IF('CSV Import'!BJ40&gt;0,65,0)</f>
        <v>0</v>
      </c>
      <c r="BI40" s="16">
        <f>IF('CSV Import'!BK40&gt;0,80,0)</f>
        <v>0</v>
      </c>
      <c r="BJ40" s="16">
        <f>IF('CSV Import'!BL40&gt;0,60,0)</f>
        <v>0</v>
      </c>
      <c r="BK40" s="16">
        <f>IF('CSV Import'!BM40&gt;0,25,0)</f>
        <v>0</v>
      </c>
      <c r="BL40" s="16">
        <f>IF('CSV Import'!BN40&gt;0,65,0)</f>
        <v>0</v>
      </c>
      <c r="BM40" s="16">
        <f>IF('CSV Import'!BO40&gt;0,80,0)</f>
        <v>0</v>
      </c>
      <c r="BN40" s="16">
        <f>IF('CSV Import'!BP40&gt;0,60,0)</f>
        <v>0</v>
      </c>
      <c r="BO40" s="20">
        <f>'CSV Import'!BQ40</f>
        <v>0</v>
      </c>
      <c r="BP40" s="20">
        <f>'CSV Import'!BS43</f>
        <v>0</v>
      </c>
      <c r="BQ40" s="20">
        <f>'CSV Import'!BT40</f>
        <v>0</v>
      </c>
      <c r="BR40" s="16">
        <f>'CSV Import'!BW40</f>
        <v>0</v>
      </c>
      <c r="BS40" s="16">
        <f>IF('CSV Import'!BW40="rent",100,0)</f>
        <v>0</v>
      </c>
      <c r="BT40" s="16">
        <f>IF(OR('CSV Import'!BX40="",'CSV Import'!BX40="none"),0,390)</f>
        <v>0</v>
      </c>
      <c r="BU40" s="16">
        <f>IF('CSV Import'!BY40&gt;0,25,0)</f>
        <v>0</v>
      </c>
      <c r="BV40" s="16">
        <f>IF('CSV Import'!BZ40&gt;0,65,0)</f>
        <v>0</v>
      </c>
      <c r="BW40" s="16">
        <f>IF('CSV Import'!CA40&gt;0,80,0)</f>
        <v>0</v>
      </c>
      <c r="BX40" s="16">
        <f>IF('CSV Import'!CB40&gt;0,60,0)</f>
        <v>0</v>
      </c>
      <c r="BY40" s="16">
        <f>IF('CSV Import'!CC40&gt;0,25,0)</f>
        <v>0</v>
      </c>
      <c r="BZ40" s="16">
        <f>IF('CSV Import'!CD40&gt;0,65,0)</f>
        <v>0</v>
      </c>
      <c r="CA40" s="16">
        <f>IF('CSV Import'!CE40&gt;0,80,0)</f>
        <v>0</v>
      </c>
      <c r="CB40" s="16">
        <f>IF('CSV Import'!CF40&gt;0,60,0)</f>
        <v>0</v>
      </c>
      <c r="CC40" s="37">
        <f>'CSV Import'!CG40</f>
        <v>0</v>
      </c>
    </row>
    <row r="41" spans="1:81" x14ac:dyDescent="0.25">
      <c r="A41" s="36">
        <f>'CSV Import'!A41</f>
        <v>140</v>
      </c>
      <c r="B41" s="16">
        <f t="shared" si="1"/>
        <v>1200</v>
      </c>
      <c r="C41" s="53">
        <v>1200</v>
      </c>
      <c r="D41" s="18">
        <f t="shared" si="2"/>
        <v>0</v>
      </c>
      <c r="E41" s="16" t="str">
        <f>'CSV Import'!CI41</f>
        <v>paid</v>
      </c>
      <c r="F41" s="20">
        <f>'CSV Import'!E41</f>
        <v>0</v>
      </c>
      <c r="G41" s="20" t="str">
        <f>'CSV Import'!B41</f>
        <v>Horákyně Revival</v>
      </c>
      <c r="H41" s="16" t="str">
        <f>MID('CSV Import'!D41,1,1)</f>
        <v>X</v>
      </c>
      <c r="I41" s="16" t="str">
        <f>MID('CSV Import'!D41,2,1)</f>
        <v>V</v>
      </c>
      <c r="J41" s="16">
        <f>IF(MID('CSV Import'!D41,3,2)="6",300,600)</f>
        <v>600</v>
      </c>
      <c r="K41" s="16">
        <f>COUNTA('CSV Import'!G41,'CSV Import'!W41,'CSV Import'!AM41,'CSV Import'!BC41,'CSV Import'!BS41)</f>
        <v>2</v>
      </c>
      <c r="L41" s="20" t="str">
        <f>'CSV Import'!G41</f>
        <v>Kožinová</v>
      </c>
      <c r="M41" s="20" t="str">
        <f>'CSV Import'!H41</f>
        <v>Jana</v>
      </c>
      <c r="N41" s="16">
        <f>'CSV Import'!K41</f>
        <v>502089</v>
      </c>
      <c r="O41" s="16">
        <f>IF('CSV Import'!K41="rent",100,0)</f>
        <v>0</v>
      </c>
      <c r="P41" s="16">
        <f>IF(OR('CSV Import'!L41="",'CSV Import'!L41="none"),0,390)</f>
        <v>0</v>
      </c>
      <c r="Q41" s="16">
        <f>IF('CSV Import'!M41&gt;0,25,0)</f>
        <v>0</v>
      </c>
      <c r="R41" s="16">
        <f>IF('CSV Import'!N41&gt;0,65,0)</f>
        <v>0</v>
      </c>
      <c r="S41" s="16">
        <f>IF('CSV Import'!O41&gt;0,80,0)</f>
        <v>0</v>
      </c>
      <c r="T41" s="16">
        <f>IF('CSV Import'!P41&gt;0,60,0)</f>
        <v>0</v>
      </c>
      <c r="U41" s="16">
        <f>IF('CSV Import'!Q41&gt;0,25,0)</f>
        <v>0</v>
      </c>
      <c r="V41" s="16">
        <f>IF('CSV Import'!R41&gt;0,65,0)</f>
        <v>0</v>
      </c>
      <c r="W41" s="16">
        <f>IF('CSV Import'!S41&gt;0,80,0)</f>
        <v>0</v>
      </c>
      <c r="X41" s="16">
        <f>IF('CSV Import'!T41&gt;0,60,0)</f>
        <v>0</v>
      </c>
      <c r="Y41" s="20" t="str">
        <f>'CSV Import'!U41</f>
        <v>Praha 5, Bochovská 11</v>
      </c>
      <c r="Z41" s="20" t="str">
        <f>'CSV Import'!W41</f>
        <v>Hřivna</v>
      </c>
      <c r="AA41" s="20" t="str">
        <f>'CSV Import'!X41</f>
        <v>Štěpán</v>
      </c>
      <c r="AB41" s="16">
        <f>'CSV Import'!AA41</f>
        <v>7201813</v>
      </c>
      <c r="AC41" s="16">
        <f>IF('CSV Import'!AA41="rent",100,0)</f>
        <v>0</v>
      </c>
      <c r="AD41" s="16">
        <f>IF(OR('CSV Import'!AB41="",'CSV Import'!AB41="none"),0,390)</f>
        <v>0</v>
      </c>
      <c r="AE41" s="16">
        <f>IF('CSV Import'!AC41&gt;0,25,0)</f>
        <v>0</v>
      </c>
      <c r="AF41" s="16">
        <f>IF('CSV Import'!AD41&gt;0,65,0)</f>
        <v>0</v>
      </c>
      <c r="AG41" s="16">
        <f>IF('CSV Import'!AE41&gt;0,80,0)</f>
        <v>0</v>
      </c>
      <c r="AH41" s="16">
        <f>IF('CSV Import'!AF41&gt;0,60,0)</f>
        <v>0</v>
      </c>
      <c r="AI41" s="16">
        <f>IF('CSV Import'!AG41&gt;0,25,0)</f>
        <v>0</v>
      </c>
      <c r="AJ41" s="16">
        <f>IF('CSV Import'!AH41&gt;0,65,0)</f>
        <v>0</v>
      </c>
      <c r="AK41" s="16">
        <f>IF('CSV Import'!AI41&gt;0,80,0)</f>
        <v>0</v>
      </c>
      <c r="AL41" s="16">
        <f>IF('CSV Import'!AJ41&gt;0,60,0)</f>
        <v>0</v>
      </c>
      <c r="AM41" s="20" t="str">
        <f>'CSV Import'!AK41</f>
        <v>Praha 10, Hornoměcholupská 946/70</v>
      </c>
      <c r="AN41" s="20">
        <f>'CSV Import'!AM41</f>
        <v>0</v>
      </c>
      <c r="AO41" s="20">
        <f>'CSV Import'!AN41</f>
        <v>0</v>
      </c>
      <c r="AP41" s="16">
        <f>'CSV Import'!AQ41</f>
        <v>0</v>
      </c>
      <c r="AQ41" s="16">
        <f>IF('CSV Import'!AQ41="rent",100,0)</f>
        <v>0</v>
      </c>
      <c r="AR41" s="16">
        <f>IF(OR('CSV Import'!AR41="",'CSV Import'!AR41="none"),0,390)</f>
        <v>0</v>
      </c>
      <c r="AS41" s="16">
        <f>IF('CSV Import'!AS41&gt;0,25,0)</f>
        <v>0</v>
      </c>
      <c r="AT41" s="16">
        <f>IF('CSV Import'!AT41&gt;0,65,0)</f>
        <v>0</v>
      </c>
      <c r="AU41" s="16">
        <f>IF('CSV Import'!AU41&gt;0,80,0)</f>
        <v>0</v>
      </c>
      <c r="AV41" s="16">
        <f>IF('CSV Import'!AV41&gt;0,60,0)</f>
        <v>0</v>
      </c>
      <c r="AW41" s="16">
        <f>IF('CSV Import'!AW41&gt;0,25,0)</f>
        <v>0</v>
      </c>
      <c r="AX41" s="16">
        <f>IF('CSV Import'!AX41&gt;0,65,0)</f>
        <v>0</v>
      </c>
      <c r="AY41" s="16">
        <f>IF('CSV Import'!AY41&gt;0,80,0)</f>
        <v>0</v>
      </c>
      <c r="AZ41" s="16">
        <f>IF('CSV Import'!AZ41&gt;0,60,0)</f>
        <v>0</v>
      </c>
      <c r="BA41" s="20">
        <f>'CSV Import'!BA41</f>
        <v>0</v>
      </c>
      <c r="BB41" s="20">
        <f>'CSV Import'!BC41</f>
        <v>0</v>
      </c>
      <c r="BC41" s="20">
        <f>'CSV Import'!BD41</f>
        <v>0</v>
      </c>
      <c r="BD41" s="16">
        <f>'CSV Import'!BG41</f>
        <v>0</v>
      </c>
      <c r="BE41" s="16">
        <f>IF('CSV Import'!BG41="rent",100,0)</f>
        <v>0</v>
      </c>
      <c r="BF41" s="16">
        <f>IF(OR('CSV Import'!BH41="",'CSV Import'!BH41="none"),0,390)</f>
        <v>0</v>
      </c>
      <c r="BG41" s="16">
        <f>IF('CSV Import'!BI41&gt;0,25,0)</f>
        <v>0</v>
      </c>
      <c r="BH41" s="16">
        <f>IF('CSV Import'!BJ41&gt;0,65,0)</f>
        <v>0</v>
      </c>
      <c r="BI41" s="16">
        <f>IF('CSV Import'!BK41&gt;0,80,0)</f>
        <v>0</v>
      </c>
      <c r="BJ41" s="16">
        <f>IF('CSV Import'!BL41&gt;0,60,0)</f>
        <v>0</v>
      </c>
      <c r="BK41" s="16">
        <f>IF('CSV Import'!BM41&gt;0,25,0)</f>
        <v>0</v>
      </c>
      <c r="BL41" s="16">
        <f>IF('CSV Import'!BN41&gt;0,65,0)</f>
        <v>0</v>
      </c>
      <c r="BM41" s="16">
        <f>IF('CSV Import'!BO41&gt;0,80,0)</f>
        <v>0</v>
      </c>
      <c r="BN41" s="16">
        <f>IF('CSV Import'!BP41&gt;0,60,0)</f>
        <v>0</v>
      </c>
      <c r="BO41" s="20">
        <f>'CSV Import'!BQ41</f>
        <v>0</v>
      </c>
      <c r="BP41" s="20">
        <f>'CSV Import'!BS44</f>
        <v>0</v>
      </c>
      <c r="BQ41" s="20">
        <f>'CSV Import'!BT41</f>
        <v>0</v>
      </c>
      <c r="BR41" s="16">
        <f>'CSV Import'!BW41</f>
        <v>0</v>
      </c>
      <c r="BS41" s="16">
        <f>IF('CSV Import'!BW41="rent",100,0)</f>
        <v>0</v>
      </c>
      <c r="BT41" s="16">
        <f>IF(OR('CSV Import'!BX41="",'CSV Import'!BX41="none"),0,390)</f>
        <v>0</v>
      </c>
      <c r="BU41" s="16">
        <f>IF('CSV Import'!BY41&gt;0,25,0)</f>
        <v>0</v>
      </c>
      <c r="BV41" s="16">
        <f>IF('CSV Import'!BZ41&gt;0,65,0)</f>
        <v>0</v>
      </c>
      <c r="BW41" s="16">
        <f>IF('CSV Import'!CA41&gt;0,80,0)</f>
        <v>0</v>
      </c>
      <c r="BX41" s="16">
        <f>IF('CSV Import'!CB41&gt;0,60,0)</f>
        <v>0</v>
      </c>
      <c r="BY41" s="16">
        <f>IF('CSV Import'!CC41&gt;0,25,0)</f>
        <v>0</v>
      </c>
      <c r="BZ41" s="16">
        <f>IF('CSV Import'!CD41&gt;0,65,0)</f>
        <v>0</v>
      </c>
      <c r="CA41" s="16">
        <f>IF('CSV Import'!CE41&gt;0,80,0)</f>
        <v>0</v>
      </c>
      <c r="CB41" s="16">
        <f>IF('CSV Import'!CF41&gt;0,60,0)</f>
        <v>0</v>
      </c>
      <c r="CC41" s="37">
        <f>'CSV Import'!CG41</f>
        <v>0</v>
      </c>
    </row>
    <row r="42" spans="1:81" x14ac:dyDescent="0.25">
      <c r="A42" s="36">
        <f>'CSV Import'!A42</f>
        <v>141</v>
      </c>
      <c r="B42" s="16">
        <f t="shared" si="1"/>
        <v>1200</v>
      </c>
      <c r="C42" s="53">
        <v>1200</v>
      </c>
      <c r="D42" s="18">
        <f t="shared" si="2"/>
        <v>0</v>
      </c>
      <c r="E42" s="16" t="str">
        <f>'CSV Import'!CI42</f>
        <v>paid</v>
      </c>
      <c r="F42" s="20">
        <f>'CSV Import'!E42</f>
        <v>0</v>
      </c>
      <c r="G42" s="20" t="str">
        <f>'CSV Import'!B42</f>
        <v>KUA, to je kopec !</v>
      </c>
      <c r="H42" s="16" t="str">
        <f>MID('CSV Import'!D42,1,1)</f>
        <v>X</v>
      </c>
      <c r="I42" s="16" t="str">
        <f>MID('CSV Import'!D42,2,1)</f>
        <v>V</v>
      </c>
      <c r="J42" s="16">
        <f>IF(MID('CSV Import'!D42,3,2)="6",300,600)</f>
        <v>600</v>
      </c>
      <c r="K42" s="16">
        <f>COUNTA('CSV Import'!G42,'CSV Import'!W42,'CSV Import'!AM42,'CSV Import'!BC42,'CSV Import'!BS42)</f>
        <v>2</v>
      </c>
      <c r="L42" s="20" t="str">
        <f>'CSV Import'!G42</f>
        <v>Brožek</v>
      </c>
      <c r="M42" s="20" t="str">
        <f>'CSV Import'!H42</f>
        <v>Tomáš</v>
      </c>
      <c r="N42" s="16">
        <f>'CSV Import'!K42</f>
        <v>920653</v>
      </c>
      <c r="O42" s="16">
        <f>IF('CSV Import'!K42="rent",100,0)</f>
        <v>0</v>
      </c>
      <c r="P42" s="16">
        <f>IF(OR('CSV Import'!L42="",'CSV Import'!L42="none"),0,390)</f>
        <v>0</v>
      </c>
      <c r="Q42" s="16">
        <f>IF('CSV Import'!M42&gt;0,25,0)</f>
        <v>0</v>
      </c>
      <c r="R42" s="16">
        <f>IF('CSV Import'!N42&gt;0,65,0)</f>
        <v>0</v>
      </c>
      <c r="S42" s="16">
        <f>IF('CSV Import'!O42&gt;0,80,0)</f>
        <v>0</v>
      </c>
      <c r="T42" s="16">
        <f>IF('CSV Import'!P42&gt;0,60,0)</f>
        <v>0</v>
      </c>
      <c r="U42" s="16">
        <f>IF('CSV Import'!Q42&gt;0,25,0)</f>
        <v>0</v>
      </c>
      <c r="V42" s="16">
        <f>IF('CSV Import'!R42&gt;0,65,0)</f>
        <v>0</v>
      </c>
      <c r="W42" s="16">
        <f>IF('CSV Import'!S42&gt;0,80,0)</f>
        <v>0</v>
      </c>
      <c r="X42" s="16">
        <f>IF('CSV Import'!T42&gt;0,60,0)</f>
        <v>0</v>
      </c>
      <c r="Y42" s="20" t="str">
        <f>'CSV Import'!U42</f>
        <v>Lochmanova 663, Ústí nad Orlicí, 562 01</v>
      </c>
      <c r="Z42" s="20" t="str">
        <f>'CSV Import'!W42</f>
        <v>Brožková</v>
      </c>
      <c r="AA42" s="20" t="str">
        <f>'CSV Import'!X42</f>
        <v>Květa</v>
      </c>
      <c r="AB42" s="16">
        <f>'CSV Import'!AA42</f>
        <v>887160</v>
      </c>
      <c r="AC42" s="16">
        <f>IF('CSV Import'!AA42="rent",100,0)</f>
        <v>0</v>
      </c>
      <c r="AD42" s="16">
        <f>IF(OR('CSV Import'!AB42="",'CSV Import'!AB42="none"),0,390)</f>
        <v>0</v>
      </c>
      <c r="AE42" s="16">
        <f>IF('CSV Import'!AC42&gt;0,25,0)</f>
        <v>0</v>
      </c>
      <c r="AF42" s="16">
        <f>IF('CSV Import'!AD42&gt;0,65,0)</f>
        <v>0</v>
      </c>
      <c r="AG42" s="16">
        <f>IF('CSV Import'!AE42&gt;0,80,0)</f>
        <v>0</v>
      </c>
      <c r="AH42" s="16">
        <f>IF('CSV Import'!AF42&gt;0,60,0)</f>
        <v>0</v>
      </c>
      <c r="AI42" s="16">
        <f>IF('CSV Import'!AG42&gt;0,25,0)</f>
        <v>0</v>
      </c>
      <c r="AJ42" s="16">
        <f>IF('CSV Import'!AH42&gt;0,65,0)</f>
        <v>0</v>
      </c>
      <c r="AK42" s="16">
        <f>IF('CSV Import'!AI42&gt;0,80,0)</f>
        <v>0</v>
      </c>
      <c r="AL42" s="16">
        <f>IF('CSV Import'!AJ42&gt;0,60,0)</f>
        <v>0</v>
      </c>
      <c r="AM42" s="20" t="str">
        <f>'CSV Import'!AK42</f>
        <v>Lochmanova 663, Ústí nad Orlicí, 562 01</v>
      </c>
      <c r="AN42" s="20">
        <f>'CSV Import'!AM42</f>
        <v>0</v>
      </c>
      <c r="AO42" s="20">
        <f>'CSV Import'!AN42</f>
        <v>0</v>
      </c>
      <c r="AP42" s="16">
        <f>'CSV Import'!AQ42</f>
        <v>0</v>
      </c>
      <c r="AQ42" s="16">
        <f>IF('CSV Import'!AQ42="rent",100,0)</f>
        <v>0</v>
      </c>
      <c r="AR42" s="16">
        <f>IF(OR('CSV Import'!AR42="",'CSV Import'!AR42="none"),0,390)</f>
        <v>0</v>
      </c>
      <c r="AS42" s="16">
        <f>IF('CSV Import'!AS42&gt;0,25,0)</f>
        <v>0</v>
      </c>
      <c r="AT42" s="16">
        <f>IF('CSV Import'!AT42&gt;0,65,0)</f>
        <v>0</v>
      </c>
      <c r="AU42" s="16">
        <f>IF('CSV Import'!AU42&gt;0,80,0)</f>
        <v>0</v>
      </c>
      <c r="AV42" s="16">
        <f>IF('CSV Import'!AV42&gt;0,60,0)</f>
        <v>0</v>
      </c>
      <c r="AW42" s="16">
        <f>IF('CSV Import'!AW42&gt;0,25,0)</f>
        <v>0</v>
      </c>
      <c r="AX42" s="16">
        <f>IF('CSV Import'!AX42&gt;0,65,0)</f>
        <v>0</v>
      </c>
      <c r="AY42" s="16">
        <f>IF('CSV Import'!AY42&gt;0,80,0)</f>
        <v>0</v>
      </c>
      <c r="AZ42" s="16">
        <f>IF('CSV Import'!AZ42&gt;0,60,0)</f>
        <v>0</v>
      </c>
      <c r="BA42" s="20">
        <f>'CSV Import'!BA42</f>
        <v>0</v>
      </c>
      <c r="BB42" s="20">
        <f>'CSV Import'!BC42</f>
        <v>0</v>
      </c>
      <c r="BC42" s="20">
        <f>'CSV Import'!BD42</f>
        <v>0</v>
      </c>
      <c r="BD42" s="16">
        <f>'CSV Import'!BG42</f>
        <v>0</v>
      </c>
      <c r="BE42" s="16">
        <f>IF('CSV Import'!BG42="rent",100,0)</f>
        <v>0</v>
      </c>
      <c r="BF42" s="16">
        <f>IF(OR('CSV Import'!BH42="",'CSV Import'!BH42="none"),0,390)</f>
        <v>0</v>
      </c>
      <c r="BG42" s="16">
        <f>IF('CSV Import'!BI42&gt;0,25,0)</f>
        <v>0</v>
      </c>
      <c r="BH42" s="16">
        <f>IF('CSV Import'!BJ42&gt;0,65,0)</f>
        <v>0</v>
      </c>
      <c r="BI42" s="16">
        <f>IF('CSV Import'!BK42&gt;0,80,0)</f>
        <v>0</v>
      </c>
      <c r="BJ42" s="16">
        <f>IF('CSV Import'!BL42&gt;0,60,0)</f>
        <v>0</v>
      </c>
      <c r="BK42" s="16">
        <f>IF('CSV Import'!BM42&gt;0,25,0)</f>
        <v>0</v>
      </c>
      <c r="BL42" s="16">
        <f>IF('CSV Import'!BN42&gt;0,65,0)</f>
        <v>0</v>
      </c>
      <c r="BM42" s="16">
        <f>IF('CSV Import'!BO42&gt;0,80,0)</f>
        <v>0</v>
      </c>
      <c r="BN42" s="16">
        <f>IF('CSV Import'!BP42&gt;0,60,0)</f>
        <v>0</v>
      </c>
      <c r="BO42" s="20">
        <f>'CSV Import'!BQ42</f>
        <v>0</v>
      </c>
      <c r="BP42" s="20">
        <f>'CSV Import'!BS45</f>
        <v>0</v>
      </c>
      <c r="BQ42" s="20">
        <f>'CSV Import'!BT42</f>
        <v>0</v>
      </c>
      <c r="BR42" s="16">
        <f>'CSV Import'!BW42</f>
        <v>0</v>
      </c>
      <c r="BS42" s="16">
        <f>IF('CSV Import'!BW42="rent",100,0)</f>
        <v>0</v>
      </c>
      <c r="BT42" s="16">
        <f>IF(OR('CSV Import'!BX42="",'CSV Import'!BX42="none"),0,390)</f>
        <v>0</v>
      </c>
      <c r="BU42" s="16">
        <f>IF('CSV Import'!BY42&gt;0,25,0)</f>
        <v>0</v>
      </c>
      <c r="BV42" s="16">
        <f>IF('CSV Import'!BZ42&gt;0,65,0)</f>
        <v>0</v>
      </c>
      <c r="BW42" s="16">
        <f>IF('CSV Import'!CA42&gt;0,80,0)</f>
        <v>0</v>
      </c>
      <c r="BX42" s="16">
        <f>IF('CSV Import'!CB42&gt;0,60,0)</f>
        <v>0</v>
      </c>
      <c r="BY42" s="16">
        <f>IF('CSV Import'!CC42&gt;0,25,0)</f>
        <v>0</v>
      </c>
      <c r="BZ42" s="16">
        <f>IF('CSV Import'!CD42&gt;0,65,0)</f>
        <v>0</v>
      </c>
      <c r="CA42" s="16">
        <f>IF('CSV Import'!CE42&gt;0,80,0)</f>
        <v>0</v>
      </c>
      <c r="CB42" s="16">
        <f>IF('CSV Import'!CF42&gt;0,60,0)</f>
        <v>0</v>
      </c>
      <c r="CC42" s="37">
        <f>'CSV Import'!CG42</f>
        <v>0</v>
      </c>
    </row>
    <row r="43" spans="1:81" x14ac:dyDescent="0.25">
      <c r="A43" s="36">
        <f>'CSV Import'!A43</f>
        <v>142</v>
      </c>
      <c r="B43" s="16">
        <f t="shared" si="1"/>
        <v>2040</v>
      </c>
      <c r="C43" s="53"/>
      <c r="D43" s="18">
        <f t="shared" si="2"/>
        <v>-2040</v>
      </c>
      <c r="E43" s="16" t="str">
        <f>'CSV Import'!CI43</f>
        <v>registered</v>
      </c>
      <c r="F43" s="20">
        <f>'CSV Import'!E43</f>
        <v>0</v>
      </c>
      <c r="G43" s="20" t="str">
        <f>'CSV Import'!B43</f>
        <v>5x Igelwusch</v>
      </c>
      <c r="H43" s="16" t="str">
        <f>MID('CSV Import'!D43,1,1)</f>
        <v>M</v>
      </c>
      <c r="I43" s="16" t="str">
        <f>MID('CSV Import'!D43,2,1)</f>
        <v>O</v>
      </c>
      <c r="J43" s="16">
        <f>IF(MID('CSV Import'!D43,3,2)="6",300,600)</f>
        <v>600</v>
      </c>
      <c r="K43" s="16">
        <f>COUNTA('CSV Import'!G43,'CSV Import'!W43,'CSV Import'!AM43,'CSV Import'!BC43,'CSV Import'!BS43)</f>
        <v>2</v>
      </c>
      <c r="L43" s="20" t="str">
        <f>'CSV Import'!G43</f>
        <v>Langer</v>
      </c>
      <c r="M43" s="20" t="str">
        <f>'CSV Import'!H43</f>
        <v>Jan</v>
      </c>
      <c r="N43" s="16" t="str">
        <f>'CSV Import'!K43</f>
        <v>rent</v>
      </c>
      <c r="O43" s="16">
        <f>IF('CSV Import'!K43="rent",100,0)</f>
        <v>100</v>
      </c>
      <c r="P43" s="16">
        <f>IF(OR('CSV Import'!L43="",'CSV Import'!L43="none"),0,390)</f>
        <v>0</v>
      </c>
      <c r="Q43" s="16">
        <f>IF('CSV Import'!M43&gt;0,25,0)</f>
        <v>0</v>
      </c>
      <c r="R43" s="16">
        <f>IF('CSV Import'!N43&gt;0,65,0)</f>
        <v>65</v>
      </c>
      <c r="S43" s="16">
        <f>IF('CSV Import'!O43&gt;0,80,0)</f>
        <v>0</v>
      </c>
      <c r="T43" s="16">
        <f>IF('CSV Import'!P43&gt;0,60,0)</f>
        <v>60</v>
      </c>
      <c r="U43" s="16">
        <f>IF('CSV Import'!Q43&gt;0,25,0)</f>
        <v>0</v>
      </c>
      <c r="V43" s="16">
        <f>IF('CSV Import'!R43&gt;0,65,0)</f>
        <v>0</v>
      </c>
      <c r="W43" s="16">
        <f>IF('CSV Import'!S43&gt;0,80,0)</f>
        <v>0</v>
      </c>
      <c r="X43" s="16">
        <f>IF('CSV Import'!T43&gt;0,60,0)</f>
        <v>0</v>
      </c>
      <c r="Y43" s="20">
        <f>'CSV Import'!U43</f>
        <v>0</v>
      </c>
      <c r="Z43" s="20" t="str">
        <f>'CSV Import'!W43</f>
        <v>Winter</v>
      </c>
      <c r="AA43" s="20" t="str">
        <f>'CSV Import'!X43</f>
        <v>Norman</v>
      </c>
      <c r="AB43" s="16" t="str">
        <f>'CSV Import'!AA43</f>
        <v>rent</v>
      </c>
      <c r="AC43" s="16">
        <f>IF('CSV Import'!AA43="rent",100,0)</f>
        <v>100</v>
      </c>
      <c r="AD43" s="16">
        <f>IF(OR('CSV Import'!AB43="",'CSV Import'!AB43="none"),0,390)</f>
        <v>390</v>
      </c>
      <c r="AE43" s="16">
        <f>IF('CSV Import'!AC43&gt;0,25,0)</f>
        <v>0</v>
      </c>
      <c r="AF43" s="16">
        <f>IF('CSV Import'!AD43&gt;0,65,0)</f>
        <v>65</v>
      </c>
      <c r="AG43" s="16">
        <f>IF('CSV Import'!AE43&gt;0,80,0)</f>
        <v>0</v>
      </c>
      <c r="AH43" s="16">
        <f>IF('CSV Import'!AF43&gt;0,60,0)</f>
        <v>60</v>
      </c>
      <c r="AI43" s="16">
        <f>IF('CSV Import'!AG43&gt;0,25,0)</f>
        <v>0</v>
      </c>
      <c r="AJ43" s="16">
        <f>IF('CSV Import'!AH43&gt;0,65,0)</f>
        <v>0</v>
      </c>
      <c r="AK43" s="16">
        <f>IF('CSV Import'!AI43&gt;0,80,0)</f>
        <v>0</v>
      </c>
      <c r="AL43" s="16">
        <f>IF('CSV Import'!AJ43&gt;0,60,0)</f>
        <v>0</v>
      </c>
      <c r="AM43" s="20">
        <f>'CSV Import'!AK43</f>
        <v>0</v>
      </c>
      <c r="AN43" s="20">
        <f>'CSV Import'!AM43</f>
        <v>0</v>
      </c>
      <c r="AO43" s="20">
        <f>'CSV Import'!AN43</f>
        <v>0</v>
      </c>
      <c r="AP43" s="16">
        <f>'CSV Import'!AQ43</f>
        <v>0</v>
      </c>
      <c r="AQ43" s="16">
        <f>IF('CSV Import'!AQ43="rent",100,0)</f>
        <v>0</v>
      </c>
      <c r="AR43" s="16">
        <f>IF(OR('CSV Import'!AR43="",'CSV Import'!AR43="none"),0,390)</f>
        <v>0</v>
      </c>
      <c r="AS43" s="16">
        <f>IF('CSV Import'!AS43&gt;0,25,0)</f>
        <v>0</v>
      </c>
      <c r="AT43" s="16">
        <f>IF('CSV Import'!AT43&gt;0,65,0)</f>
        <v>0</v>
      </c>
      <c r="AU43" s="16">
        <f>IF('CSV Import'!AU43&gt;0,80,0)</f>
        <v>0</v>
      </c>
      <c r="AV43" s="16">
        <f>IF('CSV Import'!AV43&gt;0,60,0)</f>
        <v>0</v>
      </c>
      <c r="AW43" s="16">
        <f>IF('CSV Import'!AW43&gt;0,25,0)</f>
        <v>0</v>
      </c>
      <c r="AX43" s="16">
        <f>IF('CSV Import'!AX43&gt;0,65,0)</f>
        <v>0</v>
      </c>
      <c r="AY43" s="16">
        <f>IF('CSV Import'!AY43&gt;0,80,0)</f>
        <v>0</v>
      </c>
      <c r="AZ43" s="16">
        <f>IF('CSV Import'!AZ43&gt;0,60,0)</f>
        <v>0</v>
      </c>
      <c r="BA43" s="20">
        <f>'CSV Import'!BA43</f>
        <v>0</v>
      </c>
      <c r="BB43" s="20">
        <f>'CSV Import'!BC43</f>
        <v>0</v>
      </c>
      <c r="BC43" s="20">
        <f>'CSV Import'!BD43</f>
        <v>0</v>
      </c>
      <c r="BD43" s="16">
        <f>'CSV Import'!BG43</f>
        <v>0</v>
      </c>
      <c r="BE43" s="16">
        <f>IF('CSV Import'!BG43="rent",100,0)</f>
        <v>0</v>
      </c>
      <c r="BF43" s="16">
        <f>IF(OR('CSV Import'!BH43="",'CSV Import'!BH43="none"),0,390)</f>
        <v>0</v>
      </c>
      <c r="BG43" s="16">
        <f>IF('CSV Import'!BI43&gt;0,25,0)</f>
        <v>0</v>
      </c>
      <c r="BH43" s="16">
        <f>IF('CSV Import'!BJ43&gt;0,65,0)</f>
        <v>0</v>
      </c>
      <c r="BI43" s="16">
        <f>IF('CSV Import'!BK43&gt;0,80,0)</f>
        <v>0</v>
      </c>
      <c r="BJ43" s="16">
        <f>IF('CSV Import'!BL43&gt;0,60,0)</f>
        <v>0</v>
      </c>
      <c r="BK43" s="16">
        <f>IF('CSV Import'!BM43&gt;0,25,0)</f>
        <v>0</v>
      </c>
      <c r="BL43" s="16">
        <f>IF('CSV Import'!BN43&gt;0,65,0)</f>
        <v>0</v>
      </c>
      <c r="BM43" s="16">
        <f>IF('CSV Import'!BO43&gt;0,80,0)</f>
        <v>0</v>
      </c>
      <c r="BN43" s="16">
        <f>IF('CSV Import'!BP43&gt;0,60,0)</f>
        <v>0</v>
      </c>
      <c r="BO43" s="20">
        <f>'CSV Import'!BQ43</f>
        <v>0</v>
      </c>
      <c r="BP43" s="20">
        <f>'CSV Import'!BS46</f>
        <v>0</v>
      </c>
      <c r="BQ43" s="20">
        <f>'CSV Import'!BT43</f>
        <v>0</v>
      </c>
      <c r="BR43" s="16">
        <f>'CSV Import'!BW43</f>
        <v>0</v>
      </c>
      <c r="BS43" s="16">
        <f>IF('CSV Import'!BW43="rent",100,0)</f>
        <v>0</v>
      </c>
      <c r="BT43" s="16">
        <f>IF(OR('CSV Import'!BX43="",'CSV Import'!BX43="none"),0,390)</f>
        <v>0</v>
      </c>
      <c r="BU43" s="16">
        <f>IF('CSV Import'!BY43&gt;0,25,0)</f>
        <v>0</v>
      </c>
      <c r="BV43" s="16">
        <f>IF('CSV Import'!BZ43&gt;0,65,0)</f>
        <v>0</v>
      </c>
      <c r="BW43" s="16">
        <f>IF('CSV Import'!CA43&gt;0,80,0)</f>
        <v>0</v>
      </c>
      <c r="BX43" s="16">
        <f>IF('CSV Import'!CB43&gt;0,60,0)</f>
        <v>0</v>
      </c>
      <c r="BY43" s="16">
        <f>IF('CSV Import'!CC43&gt;0,25,0)</f>
        <v>0</v>
      </c>
      <c r="BZ43" s="16">
        <f>IF('CSV Import'!CD43&gt;0,65,0)</f>
        <v>0</v>
      </c>
      <c r="CA43" s="16">
        <f>IF('CSV Import'!CE43&gt;0,80,0)</f>
        <v>0</v>
      </c>
      <c r="CB43" s="16">
        <f>IF('CSV Import'!CF43&gt;0,60,0)</f>
        <v>0</v>
      </c>
      <c r="CC43" s="37">
        <f>'CSV Import'!CG43</f>
        <v>0</v>
      </c>
    </row>
    <row r="44" spans="1:81" x14ac:dyDescent="0.25">
      <c r="A44" s="36">
        <f>'CSV Import'!A44</f>
        <v>143</v>
      </c>
      <c r="B44" s="16">
        <f t="shared" si="1"/>
        <v>1425</v>
      </c>
      <c r="C44" s="53"/>
      <c r="D44" s="18">
        <f t="shared" si="2"/>
        <v>-1425</v>
      </c>
      <c r="E44" s="16" t="str">
        <f>'CSV Import'!CI44</f>
        <v>registered</v>
      </c>
      <c r="F44" s="20">
        <f>'CSV Import'!E44</f>
        <v>0</v>
      </c>
      <c r="G44" s="20" t="str">
        <f>'CSV Import'!B44</f>
        <v>NADA + WADA</v>
      </c>
      <c r="H44" s="16" t="str">
        <f>MID('CSV Import'!D44,1,1)</f>
        <v>X</v>
      </c>
      <c r="I44" s="16" t="str">
        <f>MID('CSV Import'!D44,2,1)</f>
        <v>S</v>
      </c>
      <c r="J44" s="16">
        <f>IF(MID('CSV Import'!D44,3,2)="6",300,600)</f>
        <v>600</v>
      </c>
      <c r="K44" s="16">
        <f>COUNTA('CSV Import'!G44,'CSV Import'!W44,'CSV Import'!AM44,'CSV Import'!BC44,'CSV Import'!BS44)</f>
        <v>2</v>
      </c>
      <c r="L44" s="20" t="str">
        <f>'CSV Import'!G44</f>
        <v>Frank</v>
      </c>
      <c r="M44" s="20" t="str">
        <f>'CSV Import'!H44</f>
        <v>Kretzschmar</v>
      </c>
      <c r="N44" s="16">
        <f>'CSV Import'!K44</f>
        <v>997925</v>
      </c>
      <c r="O44" s="16">
        <f>IF('CSV Import'!K44="rent",100,0)</f>
        <v>0</v>
      </c>
      <c r="P44" s="16">
        <f>IF(OR('CSV Import'!L44="",'CSV Import'!L44="none"),0,390)</f>
        <v>0</v>
      </c>
      <c r="Q44" s="16">
        <f>IF('CSV Import'!M44&gt;0,25,0)</f>
        <v>0</v>
      </c>
      <c r="R44" s="16">
        <f>IF('CSV Import'!N44&gt;0,65,0)</f>
        <v>0</v>
      </c>
      <c r="S44" s="16">
        <f>IF('CSV Import'!O44&gt;0,80,0)</f>
        <v>80</v>
      </c>
      <c r="T44" s="16">
        <f>IF('CSV Import'!P44&gt;0,60,0)</f>
        <v>60</v>
      </c>
      <c r="U44" s="16">
        <f>IF('CSV Import'!Q44&gt;0,25,0)</f>
        <v>0</v>
      </c>
      <c r="V44" s="16">
        <f>IF('CSV Import'!R44&gt;0,65,0)</f>
        <v>0</v>
      </c>
      <c r="W44" s="16">
        <f>IF('CSV Import'!S44&gt;0,80,0)</f>
        <v>0</v>
      </c>
      <c r="X44" s="16">
        <f>IF('CSV Import'!T44&gt;0,60,0)</f>
        <v>0</v>
      </c>
      <c r="Y44" s="20">
        <f>'CSV Import'!U44</f>
        <v>0</v>
      </c>
      <c r="Z44" s="20" t="str">
        <f>'CSV Import'!W44</f>
        <v>Ute</v>
      </c>
      <c r="AA44" s="20" t="str">
        <f>'CSV Import'!X44</f>
        <v>Kretzschmar</v>
      </c>
      <c r="AB44" s="16">
        <f>'CSV Import'!AA44</f>
        <v>901508</v>
      </c>
      <c r="AC44" s="16">
        <f>IF('CSV Import'!AA44="rent",100,0)</f>
        <v>0</v>
      </c>
      <c r="AD44" s="16">
        <f>IF(OR('CSV Import'!AB44="",'CSV Import'!AB44="none"),0,390)</f>
        <v>0</v>
      </c>
      <c r="AE44" s="16">
        <f>IF('CSV Import'!AC44&gt;0,25,0)</f>
        <v>25</v>
      </c>
      <c r="AF44" s="16">
        <f>IF('CSV Import'!AD44&gt;0,65,0)</f>
        <v>0</v>
      </c>
      <c r="AG44" s="16">
        <f>IF('CSV Import'!AE44&gt;0,80,0)</f>
        <v>0</v>
      </c>
      <c r="AH44" s="16">
        <f>IF('CSV Import'!AF44&gt;0,60,0)</f>
        <v>60</v>
      </c>
      <c r="AI44" s="16">
        <f>IF('CSV Import'!AG44&gt;0,25,0)</f>
        <v>0</v>
      </c>
      <c r="AJ44" s="16">
        <f>IF('CSV Import'!AH44&gt;0,65,0)</f>
        <v>0</v>
      </c>
      <c r="AK44" s="16">
        <f>IF('CSV Import'!AI44&gt;0,80,0)</f>
        <v>0</v>
      </c>
      <c r="AL44" s="16">
        <f>IF('CSV Import'!AJ44&gt;0,60,0)</f>
        <v>0</v>
      </c>
      <c r="AM44" s="20">
        <f>'CSV Import'!AK44</f>
        <v>0</v>
      </c>
      <c r="AN44" s="20">
        <f>'CSV Import'!AM44</f>
        <v>0</v>
      </c>
      <c r="AO44" s="20">
        <f>'CSV Import'!AN44</f>
        <v>0</v>
      </c>
      <c r="AP44" s="16">
        <f>'CSV Import'!AQ44</f>
        <v>0</v>
      </c>
      <c r="AQ44" s="16">
        <f>IF('CSV Import'!AQ44="rent",100,0)</f>
        <v>0</v>
      </c>
      <c r="AR44" s="16">
        <f>IF(OR('CSV Import'!AR44="",'CSV Import'!AR44="none"),0,390)</f>
        <v>0</v>
      </c>
      <c r="AS44" s="16">
        <f>IF('CSV Import'!AS44&gt;0,25,0)</f>
        <v>0</v>
      </c>
      <c r="AT44" s="16">
        <f>IF('CSV Import'!AT44&gt;0,65,0)</f>
        <v>0</v>
      </c>
      <c r="AU44" s="16">
        <f>IF('CSV Import'!AU44&gt;0,80,0)</f>
        <v>0</v>
      </c>
      <c r="AV44" s="16">
        <f>IF('CSV Import'!AV44&gt;0,60,0)</f>
        <v>0</v>
      </c>
      <c r="AW44" s="16">
        <f>IF('CSV Import'!AW44&gt;0,25,0)</f>
        <v>0</v>
      </c>
      <c r="AX44" s="16">
        <f>IF('CSV Import'!AX44&gt;0,65,0)</f>
        <v>0</v>
      </c>
      <c r="AY44" s="16">
        <f>IF('CSV Import'!AY44&gt;0,80,0)</f>
        <v>0</v>
      </c>
      <c r="AZ44" s="16">
        <f>IF('CSV Import'!AZ44&gt;0,60,0)</f>
        <v>0</v>
      </c>
      <c r="BA44" s="20">
        <f>'CSV Import'!BA44</f>
        <v>0</v>
      </c>
      <c r="BB44" s="20">
        <f>'CSV Import'!BC44</f>
        <v>0</v>
      </c>
      <c r="BC44" s="20">
        <f>'CSV Import'!BD44</f>
        <v>0</v>
      </c>
      <c r="BD44" s="16">
        <f>'CSV Import'!BG44</f>
        <v>0</v>
      </c>
      <c r="BE44" s="16">
        <f>IF('CSV Import'!BG44="rent",100,0)</f>
        <v>0</v>
      </c>
      <c r="BF44" s="16">
        <f>IF(OR('CSV Import'!BH44="",'CSV Import'!BH44="none"),0,390)</f>
        <v>0</v>
      </c>
      <c r="BG44" s="16">
        <f>IF('CSV Import'!BI44&gt;0,25,0)</f>
        <v>0</v>
      </c>
      <c r="BH44" s="16">
        <f>IF('CSV Import'!BJ44&gt;0,65,0)</f>
        <v>0</v>
      </c>
      <c r="BI44" s="16">
        <f>IF('CSV Import'!BK44&gt;0,80,0)</f>
        <v>0</v>
      </c>
      <c r="BJ44" s="16">
        <f>IF('CSV Import'!BL44&gt;0,60,0)</f>
        <v>0</v>
      </c>
      <c r="BK44" s="16">
        <f>IF('CSV Import'!BM44&gt;0,25,0)</f>
        <v>0</v>
      </c>
      <c r="BL44" s="16">
        <f>IF('CSV Import'!BN44&gt;0,65,0)</f>
        <v>0</v>
      </c>
      <c r="BM44" s="16">
        <f>IF('CSV Import'!BO44&gt;0,80,0)</f>
        <v>0</v>
      </c>
      <c r="BN44" s="16">
        <f>IF('CSV Import'!BP44&gt;0,60,0)</f>
        <v>0</v>
      </c>
      <c r="BO44" s="20">
        <f>'CSV Import'!BQ44</f>
        <v>0</v>
      </c>
      <c r="BP44" s="20">
        <f>'CSV Import'!BS47</f>
        <v>0</v>
      </c>
      <c r="BQ44" s="20">
        <f>'CSV Import'!BT44</f>
        <v>0</v>
      </c>
      <c r="BR44" s="16">
        <f>'CSV Import'!BW44</f>
        <v>0</v>
      </c>
      <c r="BS44" s="16">
        <f>IF('CSV Import'!BW44="rent",100,0)</f>
        <v>0</v>
      </c>
      <c r="BT44" s="16">
        <f>IF(OR('CSV Import'!BX44="",'CSV Import'!BX44="none"),0,390)</f>
        <v>0</v>
      </c>
      <c r="BU44" s="16">
        <f>IF('CSV Import'!BY44&gt;0,25,0)</f>
        <v>0</v>
      </c>
      <c r="BV44" s="16">
        <f>IF('CSV Import'!BZ44&gt;0,65,0)</f>
        <v>0</v>
      </c>
      <c r="BW44" s="16">
        <f>IF('CSV Import'!CA44&gt;0,80,0)</f>
        <v>0</v>
      </c>
      <c r="BX44" s="16">
        <f>IF('CSV Import'!CB44&gt;0,60,0)</f>
        <v>0</v>
      </c>
      <c r="BY44" s="16">
        <f>IF('CSV Import'!CC44&gt;0,25,0)</f>
        <v>0</v>
      </c>
      <c r="BZ44" s="16">
        <f>IF('CSV Import'!CD44&gt;0,65,0)</f>
        <v>0</v>
      </c>
      <c r="CA44" s="16">
        <f>IF('CSV Import'!CE44&gt;0,80,0)</f>
        <v>0</v>
      </c>
      <c r="CB44" s="16">
        <f>IF('CSV Import'!CF44&gt;0,60,0)</f>
        <v>0</v>
      </c>
      <c r="CC44" s="37">
        <f>'CSV Import'!CG44</f>
        <v>0</v>
      </c>
    </row>
    <row r="45" spans="1:81" x14ac:dyDescent="0.25">
      <c r="A45" s="36">
        <f>'CSV Import'!A45</f>
        <v>144</v>
      </c>
      <c r="B45" s="16">
        <f t="shared" si="1"/>
        <v>1420</v>
      </c>
      <c r="C45" s="53">
        <v>1420</v>
      </c>
      <c r="D45" s="18">
        <f t="shared" si="2"/>
        <v>0</v>
      </c>
      <c r="E45" s="16" t="str">
        <f>'CSV Import'!CI45</f>
        <v>paid</v>
      </c>
      <c r="F45" s="20">
        <f>'CSV Import'!E45</f>
        <v>0</v>
      </c>
      <c r="G45" s="20" t="str">
        <f>'CSV Import'!B45</f>
        <v>Sousedky na vandru</v>
      </c>
      <c r="H45" s="16" t="str">
        <f>MID('CSV Import'!D45,1,1)</f>
        <v>W</v>
      </c>
      <c r="I45" s="16" t="str">
        <f>MID('CSV Import'!D45,2,1)</f>
        <v>O</v>
      </c>
      <c r="J45" s="16">
        <f>IF(MID('CSV Import'!D45,3,2)="6",300,600)</f>
        <v>600</v>
      </c>
      <c r="K45" s="16">
        <f>COUNTA('CSV Import'!G45,'CSV Import'!W45,'CSV Import'!AM45,'CSV Import'!BC45,'CSV Import'!BS45)</f>
        <v>2</v>
      </c>
      <c r="L45" s="20" t="str">
        <f>'CSV Import'!G45</f>
        <v>Seidlová</v>
      </c>
      <c r="M45" s="20" t="str">
        <f>'CSV Import'!H45</f>
        <v>Barbora</v>
      </c>
      <c r="N45" s="16">
        <f>'CSV Import'!K45</f>
        <v>7207365</v>
      </c>
      <c r="O45" s="16">
        <f>IF('CSV Import'!K45="rent",100,0)</f>
        <v>0</v>
      </c>
      <c r="P45" s="16">
        <f>IF(OR('CSV Import'!L45="",'CSV Import'!L45="none"),0,390)</f>
        <v>0</v>
      </c>
      <c r="Q45" s="16">
        <f>IF('CSV Import'!M45&gt;0,25,0)</f>
        <v>0</v>
      </c>
      <c r="R45" s="16">
        <f>IF('CSV Import'!N45&gt;0,65,0)</f>
        <v>0</v>
      </c>
      <c r="S45" s="16">
        <f>IF('CSV Import'!O45&gt;0,80,0)</f>
        <v>0</v>
      </c>
      <c r="T45" s="16">
        <f>IF('CSV Import'!P45&gt;0,60,0)</f>
        <v>60</v>
      </c>
      <c r="U45" s="16">
        <f>IF('CSV Import'!Q45&gt;0,25,0)</f>
        <v>0</v>
      </c>
      <c r="V45" s="16">
        <f>IF('CSV Import'!R45&gt;0,65,0)</f>
        <v>0</v>
      </c>
      <c r="W45" s="16">
        <f>IF('CSV Import'!S45&gt;0,80,0)</f>
        <v>0</v>
      </c>
      <c r="X45" s="16">
        <f>IF('CSV Import'!T45&gt;0,60,0)</f>
        <v>0</v>
      </c>
      <c r="Y45" s="20" t="str">
        <f>'CSV Import'!U45</f>
        <v>Zahradní 413, 250 83 Škvorec</v>
      </c>
      <c r="Z45" s="20" t="str">
        <f>'CSV Import'!W45</f>
        <v>Fejfarová</v>
      </c>
      <c r="AA45" s="20" t="str">
        <f>'CSV Import'!X45</f>
        <v>Jana</v>
      </c>
      <c r="AB45" s="16" t="str">
        <f>'CSV Import'!AA45</f>
        <v>rent</v>
      </c>
      <c r="AC45" s="16">
        <f>IF('CSV Import'!AA45="rent",100,0)</f>
        <v>100</v>
      </c>
      <c r="AD45" s="16">
        <f>IF(OR('CSV Import'!AB45="",'CSV Import'!AB45="none"),0,390)</f>
        <v>0</v>
      </c>
      <c r="AE45" s="16">
        <f>IF('CSV Import'!AC45&gt;0,25,0)</f>
        <v>0</v>
      </c>
      <c r="AF45" s="16">
        <f>IF('CSV Import'!AD45&gt;0,65,0)</f>
        <v>0</v>
      </c>
      <c r="AG45" s="16">
        <f>IF('CSV Import'!AE45&gt;0,80,0)</f>
        <v>0</v>
      </c>
      <c r="AH45" s="16">
        <f>IF('CSV Import'!AF45&gt;0,60,0)</f>
        <v>60</v>
      </c>
      <c r="AI45" s="16">
        <f>IF('CSV Import'!AG45&gt;0,25,0)</f>
        <v>0</v>
      </c>
      <c r="AJ45" s="16">
        <f>IF('CSV Import'!AH45&gt;0,65,0)</f>
        <v>0</v>
      </c>
      <c r="AK45" s="16">
        <f>IF('CSV Import'!AI45&gt;0,80,0)</f>
        <v>0</v>
      </c>
      <c r="AL45" s="16">
        <f>IF('CSV Import'!AJ45&gt;0,60,0)</f>
        <v>0</v>
      </c>
      <c r="AM45" s="20" t="str">
        <f>'CSV Import'!AK45</f>
        <v>Lesní 390, 250 83 Škvorec</v>
      </c>
      <c r="AN45" s="20">
        <f>'CSV Import'!AM45</f>
        <v>0</v>
      </c>
      <c r="AO45" s="20">
        <f>'CSV Import'!AN45</f>
        <v>0</v>
      </c>
      <c r="AP45" s="16">
        <f>'CSV Import'!AQ45</f>
        <v>0</v>
      </c>
      <c r="AQ45" s="16">
        <f>IF('CSV Import'!AQ45="rent",100,0)</f>
        <v>0</v>
      </c>
      <c r="AR45" s="16">
        <f>IF(OR('CSV Import'!AR45="",'CSV Import'!AR45="none"),0,390)</f>
        <v>0</v>
      </c>
      <c r="AS45" s="16">
        <f>IF('CSV Import'!AS45&gt;0,25,0)</f>
        <v>0</v>
      </c>
      <c r="AT45" s="16">
        <f>IF('CSV Import'!AT45&gt;0,65,0)</f>
        <v>0</v>
      </c>
      <c r="AU45" s="16">
        <f>IF('CSV Import'!AU45&gt;0,80,0)</f>
        <v>0</v>
      </c>
      <c r="AV45" s="16">
        <f>IF('CSV Import'!AV45&gt;0,60,0)</f>
        <v>0</v>
      </c>
      <c r="AW45" s="16">
        <f>IF('CSV Import'!AW45&gt;0,25,0)</f>
        <v>0</v>
      </c>
      <c r="AX45" s="16">
        <f>IF('CSV Import'!AX45&gt;0,65,0)</f>
        <v>0</v>
      </c>
      <c r="AY45" s="16">
        <f>IF('CSV Import'!AY45&gt;0,80,0)</f>
        <v>0</v>
      </c>
      <c r="AZ45" s="16">
        <f>IF('CSV Import'!AZ45&gt;0,60,0)</f>
        <v>0</v>
      </c>
      <c r="BA45" s="20">
        <f>'CSV Import'!BA45</f>
        <v>0</v>
      </c>
      <c r="BB45" s="20">
        <f>'CSV Import'!BC45</f>
        <v>0</v>
      </c>
      <c r="BC45" s="20">
        <f>'CSV Import'!BD45</f>
        <v>0</v>
      </c>
      <c r="BD45" s="16">
        <f>'CSV Import'!BG45</f>
        <v>0</v>
      </c>
      <c r="BE45" s="16">
        <f>IF('CSV Import'!BG45="rent",100,0)</f>
        <v>0</v>
      </c>
      <c r="BF45" s="16">
        <f>IF(OR('CSV Import'!BH45="",'CSV Import'!BH45="none"),0,390)</f>
        <v>0</v>
      </c>
      <c r="BG45" s="16">
        <f>IF('CSV Import'!BI45&gt;0,25,0)</f>
        <v>0</v>
      </c>
      <c r="BH45" s="16">
        <f>IF('CSV Import'!BJ45&gt;0,65,0)</f>
        <v>0</v>
      </c>
      <c r="BI45" s="16">
        <f>IF('CSV Import'!BK45&gt;0,80,0)</f>
        <v>0</v>
      </c>
      <c r="BJ45" s="16">
        <f>IF('CSV Import'!BL45&gt;0,60,0)</f>
        <v>0</v>
      </c>
      <c r="BK45" s="16">
        <f>IF('CSV Import'!BM45&gt;0,25,0)</f>
        <v>0</v>
      </c>
      <c r="BL45" s="16">
        <f>IF('CSV Import'!BN45&gt;0,65,0)</f>
        <v>0</v>
      </c>
      <c r="BM45" s="16">
        <f>IF('CSV Import'!BO45&gt;0,80,0)</f>
        <v>0</v>
      </c>
      <c r="BN45" s="16">
        <f>IF('CSV Import'!BP45&gt;0,60,0)</f>
        <v>0</v>
      </c>
      <c r="BO45" s="20">
        <f>'CSV Import'!BQ45</f>
        <v>0</v>
      </c>
      <c r="BP45" s="20">
        <f>'CSV Import'!BS48</f>
        <v>0</v>
      </c>
      <c r="BQ45" s="20">
        <f>'CSV Import'!BT45</f>
        <v>0</v>
      </c>
      <c r="BR45" s="16">
        <f>'CSV Import'!BW45</f>
        <v>0</v>
      </c>
      <c r="BS45" s="16">
        <f>IF('CSV Import'!BW45="rent",100,0)</f>
        <v>0</v>
      </c>
      <c r="BT45" s="16">
        <f>IF(OR('CSV Import'!BX45="",'CSV Import'!BX45="none"),0,390)</f>
        <v>0</v>
      </c>
      <c r="BU45" s="16">
        <f>IF('CSV Import'!BY45&gt;0,25,0)</f>
        <v>0</v>
      </c>
      <c r="BV45" s="16">
        <f>IF('CSV Import'!BZ45&gt;0,65,0)</f>
        <v>0</v>
      </c>
      <c r="BW45" s="16">
        <f>IF('CSV Import'!CA45&gt;0,80,0)</f>
        <v>0</v>
      </c>
      <c r="BX45" s="16">
        <f>IF('CSV Import'!CB45&gt;0,60,0)</f>
        <v>0</v>
      </c>
      <c r="BY45" s="16">
        <f>IF('CSV Import'!CC45&gt;0,25,0)</f>
        <v>0</v>
      </c>
      <c r="BZ45" s="16">
        <f>IF('CSV Import'!CD45&gt;0,65,0)</f>
        <v>0</v>
      </c>
      <c r="CA45" s="16">
        <f>IF('CSV Import'!CE45&gt;0,80,0)</f>
        <v>0</v>
      </c>
      <c r="CB45" s="16">
        <f>IF('CSV Import'!CF45&gt;0,60,0)</f>
        <v>0</v>
      </c>
      <c r="CC45" s="37">
        <f>'CSV Import'!CG45</f>
        <v>0</v>
      </c>
    </row>
    <row r="46" spans="1:81" x14ac:dyDescent="0.25">
      <c r="A46" s="36">
        <f>'CSV Import'!A46</f>
        <v>145</v>
      </c>
      <c r="B46" s="16">
        <f t="shared" si="1"/>
        <v>1440</v>
      </c>
      <c r="C46" s="53">
        <v>1440</v>
      </c>
      <c r="D46" s="18">
        <f t="shared" si="2"/>
        <v>0</v>
      </c>
      <c r="E46" s="16" t="str">
        <f>'CSV Import'!CI46</f>
        <v>paid</v>
      </c>
      <c r="F46" s="20">
        <f>'CSV Import'!E46</f>
        <v>0</v>
      </c>
      <c r="G46" s="20" t="str">
        <f>'CSV Import'!B46</f>
        <v>DOBruška, kua!</v>
      </c>
      <c r="H46" s="16" t="str">
        <f>MID('CSV Import'!D46,1,1)</f>
        <v>X</v>
      </c>
      <c r="I46" s="16" t="str">
        <f>MID('CSV Import'!D46,2,1)</f>
        <v>O</v>
      </c>
      <c r="J46" s="16">
        <f>IF(MID('CSV Import'!D46,3,2)="6",300,600)</f>
        <v>600</v>
      </c>
      <c r="K46" s="16">
        <f>COUNTA('CSV Import'!G46,'CSV Import'!W46,'CSV Import'!AM46,'CSV Import'!BC46,'CSV Import'!BS46)</f>
        <v>2</v>
      </c>
      <c r="L46" s="20" t="str">
        <f>'CSV Import'!G46</f>
        <v>Fátor</v>
      </c>
      <c r="M46" s="20" t="str">
        <f>'CSV Import'!H46</f>
        <v>Jan</v>
      </c>
      <c r="N46" s="16">
        <f>'CSV Import'!K46</f>
        <v>981808</v>
      </c>
      <c r="O46" s="16">
        <f>IF('CSV Import'!K46="rent",100,0)</f>
        <v>0</v>
      </c>
      <c r="P46" s="16">
        <f>IF(OR('CSV Import'!L46="",'CSV Import'!L46="none"),0,390)</f>
        <v>0</v>
      </c>
      <c r="Q46" s="16">
        <f>IF('CSV Import'!M46&gt;0,25,0)</f>
        <v>0</v>
      </c>
      <c r="R46" s="16">
        <f>IF('CSV Import'!N46&gt;0,65,0)</f>
        <v>0</v>
      </c>
      <c r="S46" s="16">
        <f>IF('CSV Import'!O46&gt;0,80,0)</f>
        <v>0</v>
      </c>
      <c r="T46" s="16">
        <f>IF('CSV Import'!P46&gt;0,60,0)</f>
        <v>60</v>
      </c>
      <c r="U46" s="16">
        <f>IF('CSV Import'!Q46&gt;0,25,0)</f>
        <v>0</v>
      </c>
      <c r="V46" s="16">
        <f>IF('CSV Import'!R46&gt;0,65,0)</f>
        <v>0</v>
      </c>
      <c r="W46" s="16">
        <f>IF('CSV Import'!S46&gt;0,80,0)</f>
        <v>0</v>
      </c>
      <c r="X46" s="16">
        <f>IF('CSV Import'!T46&gt;0,60,0)</f>
        <v>60</v>
      </c>
      <c r="Y46" s="20" t="str">
        <f>'CSV Import'!U46</f>
        <v>Hrdinů odboje 36, 516 01 Rychnov nad Kněžnou</v>
      </c>
      <c r="Z46" s="20" t="str">
        <f>'CSV Import'!W46</f>
        <v>Pokorná</v>
      </c>
      <c r="AA46" s="20" t="str">
        <f>'CSV Import'!X46</f>
        <v>Anežka</v>
      </c>
      <c r="AB46" s="16">
        <f>'CSV Import'!AA46</f>
        <v>980350</v>
      </c>
      <c r="AC46" s="16">
        <f>IF('CSV Import'!AA46="rent",100,0)</f>
        <v>0</v>
      </c>
      <c r="AD46" s="16">
        <f>IF(OR('CSV Import'!AB46="",'CSV Import'!AB46="none"),0,390)</f>
        <v>0</v>
      </c>
      <c r="AE46" s="16">
        <f>IF('CSV Import'!AC46&gt;0,25,0)</f>
        <v>0</v>
      </c>
      <c r="AF46" s="16">
        <f>IF('CSV Import'!AD46&gt;0,65,0)</f>
        <v>0</v>
      </c>
      <c r="AG46" s="16">
        <f>IF('CSV Import'!AE46&gt;0,80,0)</f>
        <v>0</v>
      </c>
      <c r="AH46" s="16">
        <f>IF('CSV Import'!AF46&gt;0,60,0)</f>
        <v>60</v>
      </c>
      <c r="AI46" s="16">
        <f>IF('CSV Import'!AG46&gt;0,25,0)</f>
        <v>0</v>
      </c>
      <c r="AJ46" s="16">
        <f>IF('CSV Import'!AH46&gt;0,65,0)</f>
        <v>0</v>
      </c>
      <c r="AK46" s="16">
        <f>IF('CSV Import'!AI46&gt;0,80,0)</f>
        <v>0</v>
      </c>
      <c r="AL46" s="16">
        <f>IF('CSV Import'!AJ46&gt;0,60,0)</f>
        <v>60</v>
      </c>
      <c r="AM46" s="20" t="str">
        <f>'CSV Import'!AK46</f>
        <v>Mývaltova 1116, 562 01 Ústí nad Orlicí</v>
      </c>
      <c r="AN46" s="20">
        <f>'CSV Import'!AM46</f>
        <v>0</v>
      </c>
      <c r="AO46" s="20">
        <f>'CSV Import'!AN46</f>
        <v>0</v>
      </c>
      <c r="AP46" s="16">
        <f>'CSV Import'!AQ46</f>
        <v>0</v>
      </c>
      <c r="AQ46" s="16">
        <f>IF('CSV Import'!AQ46="rent",100,0)</f>
        <v>0</v>
      </c>
      <c r="AR46" s="16">
        <f>IF(OR('CSV Import'!AR46="",'CSV Import'!AR46="none"),0,390)</f>
        <v>0</v>
      </c>
      <c r="AS46" s="16">
        <f>IF('CSV Import'!AS46&gt;0,25,0)</f>
        <v>0</v>
      </c>
      <c r="AT46" s="16">
        <f>IF('CSV Import'!AT46&gt;0,65,0)</f>
        <v>0</v>
      </c>
      <c r="AU46" s="16">
        <f>IF('CSV Import'!AU46&gt;0,80,0)</f>
        <v>0</v>
      </c>
      <c r="AV46" s="16">
        <f>IF('CSV Import'!AV46&gt;0,60,0)</f>
        <v>0</v>
      </c>
      <c r="AW46" s="16">
        <f>IF('CSV Import'!AW46&gt;0,25,0)</f>
        <v>0</v>
      </c>
      <c r="AX46" s="16">
        <f>IF('CSV Import'!AX46&gt;0,65,0)</f>
        <v>0</v>
      </c>
      <c r="AY46" s="16">
        <f>IF('CSV Import'!AY46&gt;0,80,0)</f>
        <v>0</v>
      </c>
      <c r="AZ46" s="16">
        <f>IF('CSV Import'!AZ46&gt;0,60,0)</f>
        <v>0</v>
      </c>
      <c r="BA46" s="20">
        <f>'CSV Import'!BA46</f>
        <v>0</v>
      </c>
      <c r="BB46" s="20">
        <f>'CSV Import'!BC46</f>
        <v>0</v>
      </c>
      <c r="BC46" s="20">
        <f>'CSV Import'!BD46</f>
        <v>0</v>
      </c>
      <c r="BD46" s="16">
        <f>'CSV Import'!BG46</f>
        <v>0</v>
      </c>
      <c r="BE46" s="16">
        <f>IF('CSV Import'!BG46="rent",100,0)</f>
        <v>0</v>
      </c>
      <c r="BF46" s="16">
        <f>IF(OR('CSV Import'!BH46="",'CSV Import'!BH46="none"),0,390)</f>
        <v>0</v>
      </c>
      <c r="BG46" s="16">
        <f>IF('CSV Import'!BI46&gt;0,25,0)</f>
        <v>0</v>
      </c>
      <c r="BH46" s="16">
        <f>IF('CSV Import'!BJ46&gt;0,65,0)</f>
        <v>0</v>
      </c>
      <c r="BI46" s="16">
        <f>IF('CSV Import'!BK46&gt;0,80,0)</f>
        <v>0</v>
      </c>
      <c r="BJ46" s="16">
        <f>IF('CSV Import'!BL46&gt;0,60,0)</f>
        <v>0</v>
      </c>
      <c r="BK46" s="16">
        <f>IF('CSV Import'!BM46&gt;0,25,0)</f>
        <v>0</v>
      </c>
      <c r="BL46" s="16">
        <f>IF('CSV Import'!BN46&gt;0,65,0)</f>
        <v>0</v>
      </c>
      <c r="BM46" s="16">
        <f>IF('CSV Import'!BO46&gt;0,80,0)</f>
        <v>0</v>
      </c>
      <c r="BN46" s="16">
        <f>IF('CSV Import'!BP46&gt;0,60,0)</f>
        <v>0</v>
      </c>
      <c r="BO46" s="20">
        <f>'CSV Import'!BQ46</f>
        <v>0</v>
      </c>
      <c r="BP46" s="20">
        <f>'CSV Import'!BS49</f>
        <v>0</v>
      </c>
      <c r="BQ46" s="20">
        <f>'CSV Import'!BT46</f>
        <v>0</v>
      </c>
      <c r="BR46" s="16">
        <f>'CSV Import'!BW46</f>
        <v>0</v>
      </c>
      <c r="BS46" s="16">
        <f>IF('CSV Import'!BW46="rent",100,0)</f>
        <v>0</v>
      </c>
      <c r="BT46" s="16">
        <f>IF(OR('CSV Import'!BX46="",'CSV Import'!BX46="none"),0,390)</f>
        <v>0</v>
      </c>
      <c r="BU46" s="16">
        <f>IF('CSV Import'!BY46&gt;0,25,0)</f>
        <v>0</v>
      </c>
      <c r="BV46" s="16">
        <f>IF('CSV Import'!BZ46&gt;0,65,0)</f>
        <v>0</v>
      </c>
      <c r="BW46" s="16">
        <f>IF('CSV Import'!CA46&gt;0,80,0)</f>
        <v>0</v>
      </c>
      <c r="BX46" s="16">
        <f>IF('CSV Import'!CB46&gt;0,60,0)</f>
        <v>0</v>
      </c>
      <c r="BY46" s="16">
        <f>IF('CSV Import'!CC46&gt;0,25,0)</f>
        <v>0</v>
      </c>
      <c r="BZ46" s="16">
        <f>IF('CSV Import'!CD46&gt;0,65,0)</f>
        <v>0</v>
      </c>
      <c r="CA46" s="16">
        <f>IF('CSV Import'!CE46&gt;0,80,0)</f>
        <v>0</v>
      </c>
      <c r="CB46" s="16">
        <f>IF('CSV Import'!CF46&gt;0,60,0)</f>
        <v>0</v>
      </c>
      <c r="CC46" s="37">
        <f>'CSV Import'!CG46</f>
        <v>0</v>
      </c>
    </row>
    <row r="47" spans="1:81" x14ac:dyDescent="0.25">
      <c r="A47" s="36">
        <f>'CSV Import'!A47</f>
        <v>146</v>
      </c>
      <c r="B47" s="16">
        <f t="shared" si="1"/>
        <v>1200</v>
      </c>
      <c r="C47" s="53"/>
      <c r="D47" s="18">
        <f t="shared" si="2"/>
        <v>-1200</v>
      </c>
      <c r="E47" s="16" t="str">
        <f>'CSV Import'!CI47</f>
        <v>registered</v>
      </c>
      <c r="F47" s="20">
        <f>'CSV Import'!E47</f>
        <v>0</v>
      </c>
      <c r="G47" s="20" t="str">
        <f>'CSV Import'!B47</f>
        <v>Inov-8 klacky.cz</v>
      </c>
      <c r="H47" s="16" t="str">
        <f>MID('CSV Import'!D47,1,1)</f>
        <v>M</v>
      </c>
      <c r="I47" s="16" t="str">
        <f>MID('CSV Import'!D47,2,1)</f>
        <v>O</v>
      </c>
      <c r="J47" s="16">
        <f>IF(MID('CSV Import'!D47,3,2)="6",300,600)</f>
        <v>600</v>
      </c>
      <c r="K47" s="16">
        <f>COUNTA('CSV Import'!G47,'CSV Import'!W47,'CSV Import'!AM47,'CSV Import'!BC47,'CSV Import'!BS47)</f>
        <v>2</v>
      </c>
      <c r="L47" s="20" t="str">
        <f>'CSV Import'!G47</f>
        <v>Skripnik</v>
      </c>
      <c r="M47" s="20" t="str">
        <f>'CSV Import'!H47</f>
        <v>Ondřej</v>
      </c>
      <c r="N47" s="16">
        <f>'CSV Import'!K47</f>
        <v>8028842</v>
      </c>
      <c r="O47" s="16">
        <f>IF('CSV Import'!K47="rent",100,0)</f>
        <v>0</v>
      </c>
      <c r="P47" s="16">
        <f>IF(OR('CSV Import'!L47="",'CSV Import'!L47="none"),0,390)</f>
        <v>0</v>
      </c>
      <c r="Q47" s="16">
        <f>IF('CSV Import'!M47&gt;0,25,0)</f>
        <v>0</v>
      </c>
      <c r="R47" s="16">
        <f>IF('CSV Import'!N47&gt;0,65,0)</f>
        <v>0</v>
      </c>
      <c r="S47" s="16">
        <f>IF('CSV Import'!O47&gt;0,80,0)</f>
        <v>0</v>
      </c>
      <c r="T47" s="16">
        <f>IF('CSV Import'!P47&gt;0,60,0)</f>
        <v>0</v>
      </c>
      <c r="U47" s="16">
        <f>IF('CSV Import'!Q47&gt;0,25,0)</f>
        <v>0</v>
      </c>
      <c r="V47" s="16">
        <f>IF('CSV Import'!R47&gt;0,65,0)</f>
        <v>0</v>
      </c>
      <c r="W47" s="16">
        <f>IF('CSV Import'!S47&gt;0,80,0)</f>
        <v>0</v>
      </c>
      <c r="X47" s="16">
        <f>IF('CSV Import'!T47&gt;0,60,0)</f>
        <v>0</v>
      </c>
      <c r="Y47" s="20" t="str">
        <f>'CSV Import'!U47</f>
        <v>V Luhu 1181, 25230 Řevnice</v>
      </c>
      <c r="Z47" s="20" t="str">
        <f>'CSV Import'!W47</f>
        <v>Skripnik</v>
      </c>
      <c r="AA47" s="20" t="str">
        <f>'CSV Import'!X47</f>
        <v>Štěpán</v>
      </c>
      <c r="AB47" s="16">
        <f>'CSV Import'!AA47</f>
        <v>7201806</v>
      </c>
      <c r="AC47" s="16">
        <f>IF('CSV Import'!AA47="rent",100,0)</f>
        <v>0</v>
      </c>
      <c r="AD47" s="16">
        <f>IF(OR('CSV Import'!AB47="",'CSV Import'!AB47="none"),0,390)</f>
        <v>0</v>
      </c>
      <c r="AE47" s="16">
        <f>IF('CSV Import'!AC47&gt;0,25,0)</f>
        <v>0</v>
      </c>
      <c r="AF47" s="16">
        <f>IF('CSV Import'!AD47&gt;0,65,0)</f>
        <v>0</v>
      </c>
      <c r="AG47" s="16">
        <f>IF('CSV Import'!AE47&gt;0,80,0)</f>
        <v>0</v>
      </c>
      <c r="AH47" s="16">
        <f>IF('CSV Import'!AF47&gt;0,60,0)</f>
        <v>0</v>
      </c>
      <c r="AI47" s="16">
        <f>IF('CSV Import'!AG47&gt;0,25,0)</f>
        <v>0</v>
      </c>
      <c r="AJ47" s="16">
        <f>IF('CSV Import'!AH47&gt;0,65,0)</f>
        <v>0</v>
      </c>
      <c r="AK47" s="16">
        <f>IF('CSV Import'!AI47&gt;0,80,0)</f>
        <v>0</v>
      </c>
      <c r="AL47" s="16">
        <f>IF('CSV Import'!AJ47&gt;0,60,0)</f>
        <v>0</v>
      </c>
      <c r="AM47" s="20" t="str">
        <f>'CSV Import'!AK47</f>
        <v>V Luhu, 25230 Řevnice</v>
      </c>
      <c r="AN47" s="20">
        <f>'CSV Import'!AM47</f>
        <v>0</v>
      </c>
      <c r="AO47" s="20">
        <f>'CSV Import'!AN47</f>
        <v>0</v>
      </c>
      <c r="AP47" s="16">
        <f>'CSV Import'!AQ47</f>
        <v>0</v>
      </c>
      <c r="AQ47" s="16">
        <f>IF('CSV Import'!AQ47="rent",100,0)</f>
        <v>0</v>
      </c>
      <c r="AR47" s="16">
        <f>IF(OR('CSV Import'!AR47="",'CSV Import'!AR47="none"),0,390)</f>
        <v>0</v>
      </c>
      <c r="AS47" s="16">
        <f>IF('CSV Import'!AS47&gt;0,25,0)</f>
        <v>0</v>
      </c>
      <c r="AT47" s="16">
        <f>IF('CSV Import'!AT47&gt;0,65,0)</f>
        <v>0</v>
      </c>
      <c r="AU47" s="16">
        <f>IF('CSV Import'!AU47&gt;0,80,0)</f>
        <v>0</v>
      </c>
      <c r="AV47" s="16">
        <f>IF('CSV Import'!AV47&gt;0,60,0)</f>
        <v>0</v>
      </c>
      <c r="AW47" s="16">
        <f>IF('CSV Import'!AW47&gt;0,25,0)</f>
        <v>0</v>
      </c>
      <c r="AX47" s="16">
        <f>IF('CSV Import'!AX47&gt;0,65,0)</f>
        <v>0</v>
      </c>
      <c r="AY47" s="16">
        <f>IF('CSV Import'!AY47&gt;0,80,0)</f>
        <v>0</v>
      </c>
      <c r="AZ47" s="16">
        <f>IF('CSV Import'!AZ47&gt;0,60,0)</f>
        <v>0</v>
      </c>
      <c r="BA47" s="20">
        <f>'CSV Import'!BA47</f>
        <v>0</v>
      </c>
      <c r="BB47" s="20">
        <f>'CSV Import'!BC47</f>
        <v>0</v>
      </c>
      <c r="BC47" s="20">
        <f>'CSV Import'!BD47</f>
        <v>0</v>
      </c>
      <c r="BD47" s="16">
        <f>'CSV Import'!BG47</f>
        <v>0</v>
      </c>
      <c r="BE47" s="16">
        <f>IF('CSV Import'!BG47="rent",100,0)</f>
        <v>0</v>
      </c>
      <c r="BF47" s="16">
        <f>IF(OR('CSV Import'!BH47="",'CSV Import'!BH47="none"),0,390)</f>
        <v>0</v>
      </c>
      <c r="BG47" s="16">
        <f>IF('CSV Import'!BI47&gt;0,25,0)</f>
        <v>0</v>
      </c>
      <c r="BH47" s="16">
        <f>IF('CSV Import'!BJ47&gt;0,65,0)</f>
        <v>0</v>
      </c>
      <c r="BI47" s="16">
        <f>IF('CSV Import'!BK47&gt;0,80,0)</f>
        <v>0</v>
      </c>
      <c r="BJ47" s="16">
        <f>IF('CSV Import'!BL47&gt;0,60,0)</f>
        <v>0</v>
      </c>
      <c r="BK47" s="16">
        <f>IF('CSV Import'!BM47&gt;0,25,0)</f>
        <v>0</v>
      </c>
      <c r="BL47" s="16">
        <f>IF('CSV Import'!BN47&gt;0,65,0)</f>
        <v>0</v>
      </c>
      <c r="BM47" s="16">
        <f>IF('CSV Import'!BO47&gt;0,80,0)</f>
        <v>0</v>
      </c>
      <c r="BN47" s="16">
        <f>IF('CSV Import'!BP47&gt;0,60,0)</f>
        <v>0</v>
      </c>
      <c r="BO47" s="20">
        <f>'CSV Import'!BQ47</f>
        <v>0</v>
      </c>
      <c r="BP47" s="20">
        <f>'CSV Import'!BS50</f>
        <v>0</v>
      </c>
      <c r="BQ47" s="20">
        <f>'CSV Import'!BT47</f>
        <v>0</v>
      </c>
      <c r="BR47" s="16">
        <f>'CSV Import'!BW47</f>
        <v>0</v>
      </c>
      <c r="BS47" s="16">
        <f>IF('CSV Import'!BW47="rent",100,0)</f>
        <v>0</v>
      </c>
      <c r="BT47" s="16">
        <f>IF(OR('CSV Import'!BX47="",'CSV Import'!BX47="none"),0,390)</f>
        <v>0</v>
      </c>
      <c r="BU47" s="16">
        <f>IF('CSV Import'!BY47&gt;0,25,0)</f>
        <v>0</v>
      </c>
      <c r="BV47" s="16">
        <f>IF('CSV Import'!BZ47&gt;0,65,0)</f>
        <v>0</v>
      </c>
      <c r="BW47" s="16">
        <f>IF('CSV Import'!CA47&gt;0,80,0)</f>
        <v>0</v>
      </c>
      <c r="BX47" s="16">
        <f>IF('CSV Import'!CB47&gt;0,60,0)</f>
        <v>0</v>
      </c>
      <c r="BY47" s="16">
        <f>IF('CSV Import'!CC47&gt;0,25,0)</f>
        <v>0</v>
      </c>
      <c r="BZ47" s="16">
        <f>IF('CSV Import'!CD47&gt;0,65,0)</f>
        <v>0</v>
      </c>
      <c r="CA47" s="16">
        <f>IF('CSV Import'!CE47&gt;0,80,0)</f>
        <v>0</v>
      </c>
      <c r="CB47" s="16">
        <f>IF('CSV Import'!CF47&gt;0,60,0)</f>
        <v>0</v>
      </c>
      <c r="CC47" s="37">
        <f>'CSV Import'!CG47</f>
        <v>0</v>
      </c>
    </row>
    <row r="48" spans="1:81" x14ac:dyDescent="0.25">
      <c r="A48" s="36">
        <f>'CSV Import'!A48</f>
        <v>147</v>
      </c>
      <c r="B48" s="16">
        <f t="shared" si="1"/>
        <v>600</v>
      </c>
      <c r="C48" s="53">
        <v>600</v>
      </c>
      <c r="D48" s="18">
        <f t="shared" si="2"/>
        <v>0</v>
      </c>
      <c r="E48" s="16" t="str">
        <f>'CSV Import'!CI48</f>
        <v>paid</v>
      </c>
      <c r="F48" s="20">
        <f>'CSV Import'!E48</f>
        <v>0</v>
      </c>
      <c r="G48" s="20" t="str">
        <f>'CSV Import'!B48</f>
        <v>Spolužáci</v>
      </c>
      <c r="H48" s="16" t="str">
        <f>MID('CSV Import'!D48,1,1)</f>
        <v>X</v>
      </c>
      <c r="I48" s="16" t="str">
        <f>MID('CSV Import'!D48,2,1)</f>
        <v>O</v>
      </c>
      <c r="J48" s="16">
        <f>IF(MID('CSV Import'!D48,3,2)="6",300,600)</f>
        <v>300</v>
      </c>
      <c r="K48" s="16">
        <f>COUNTA('CSV Import'!G48,'CSV Import'!W48,'CSV Import'!AM48,'CSV Import'!BC48,'CSV Import'!BS48)</f>
        <v>2</v>
      </c>
      <c r="L48" s="20" t="str">
        <f>'CSV Import'!G48</f>
        <v>Vydra</v>
      </c>
      <c r="M48" s="20" t="str">
        <f>'CSV Import'!H48</f>
        <v>Pavel</v>
      </c>
      <c r="N48" s="16">
        <f>'CSV Import'!K48</f>
        <v>2113100</v>
      </c>
      <c r="O48" s="16">
        <f>IF('CSV Import'!K48="rent",100,0)</f>
        <v>0</v>
      </c>
      <c r="P48" s="16">
        <f>IF(OR('CSV Import'!L48="",'CSV Import'!L48="none"),0,390)</f>
        <v>0</v>
      </c>
      <c r="Q48" s="16">
        <f>IF('CSV Import'!M48&gt;0,25,0)</f>
        <v>0</v>
      </c>
      <c r="R48" s="16">
        <f>IF('CSV Import'!N48&gt;0,65,0)</f>
        <v>0</v>
      </c>
      <c r="S48" s="16">
        <f>IF('CSV Import'!O48&gt;0,80,0)</f>
        <v>0</v>
      </c>
      <c r="T48" s="16">
        <f>IF('CSV Import'!P48&gt;0,60,0)</f>
        <v>0</v>
      </c>
      <c r="U48" s="16">
        <f>IF('CSV Import'!Q48&gt;0,25,0)</f>
        <v>0</v>
      </c>
      <c r="V48" s="16">
        <f>IF('CSV Import'!R48&gt;0,65,0)</f>
        <v>0</v>
      </c>
      <c r="W48" s="16">
        <f>IF('CSV Import'!S48&gt;0,80,0)</f>
        <v>0</v>
      </c>
      <c r="X48" s="16">
        <f>IF('CSV Import'!T48&gt;0,60,0)</f>
        <v>0</v>
      </c>
      <c r="Y48" s="20" t="str">
        <f>'CSV Import'!U48</f>
        <v>Pecka 404, 50781 Pecka</v>
      </c>
      <c r="Z48" s="20" t="str">
        <f>'CSV Import'!W48</f>
        <v>Hodaňová</v>
      </c>
      <c r="AA48" s="20" t="str">
        <f>'CSV Import'!X48</f>
        <v>Zuzana</v>
      </c>
      <c r="AB48" s="16">
        <f>'CSV Import'!AA48</f>
        <v>49998</v>
      </c>
      <c r="AC48" s="16">
        <f>IF('CSV Import'!AA48="rent",100,0)</f>
        <v>0</v>
      </c>
      <c r="AD48" s="16">
        <f>IF(OR('CSV Import'!AB48="",'CSV Import'!AB48="none"),0,390)</f>
        <v>0</v>
      </c>
      <c r="AE48" s="16">
        <f>IF('CSV Import'!AC48&gt;0,25,0)</f>
        <v>0</v>
      </c>
      <c r="AF48" s="16">
        <f>IF('CSV Import'!AD48&gt;0,65,0)</f>
        <v>0</v>
      </c>
      <c r="AG48" s="16">
        <f>IF('CSV Import'!AE48&gt;0,80,0)</f>
        <v>0</v>
      </c>
      <c r="AH48" s="16">
        <f>IF('CSV Import'!AF48&gt;0,60,0)</f>
        <v>0</v>
      </c>
      <c r="AI48" s="16">
        <f>IF('CSV Import'!AG48&gt;0,25,0)</f>
        <v>0</v>
      </c>
      <c r="AJ48" s="16">
        <f>IF('CSV Import'!AH48&gt;0,65,0)</f>
        <v>0</v>
      </c>
      <c r="AK48" s="16">
        <f>IF('CSV Import'!AI48&gt;0,80,0)</f>
        <v>0</v>
      </c>
      <c r="AL48" s="16">
        <f>IF('CSV Import'!AJ48&gt;0,60,0)</f>
        <v>0</v>
      </c>
      <c r="AM48" s="20" t="str">
        <f>'CSV Import'!AK48</f>
        <v>Andělská Hora, 46331 Chrastava</v>
      </c>
      <c r="AN48" s="20">
        <f>'CSV Import'!AM48</f>
        <v>0</v>
      </c>
      <c r="AO48" s="20">
        <f>'CSV Import'!AN48</f>
        <v>0</v>
      </c>
      <c r="AP48" s="16">
        <f>'CSV Import'!AQ48</f>
        <v>0</v>
      </c>
      <c r="AQ48" s="16">
        <f>IF('CSV Import'!AQ48="rent",100,0)</f>
        <v>0</v>
      </c>
      <c r="AR48" s="16">
        <f>IF(OR('CSV Import'!AR48="",'CSV Import'!AR48="none"),0,390)</f>
        <v>0</v>
      </c>
      <c r="AS48" s="16">
        <f>IF('CSV Import'!AS48&gt;0,25,0)</f>
        <v>0</v>
      </c>
      <c r="AT48" s="16">
        <f>IF('CSV Import'!AT48&gt;0,65,0)</f>
        <v>0</v>
      </c>
      <c r="AU48" s="16">
        <f>IF('CSV Import'!AU48&gt;0,80,0)</f>
        <v>0</v>
      </c>
      <c r="AV48" s="16">
        <f>IF('CSV Import'!AV48&gt;0,60,0)</f>
        <v>0</v>
      </c>
      <c r="AW48" s="16">
        <f>IF('CSV Import'!AW48&gt;0,25,0)</f>
        <v>0</v>
      </c>
      <c r="AX48" s="16">
        <f>IF('CSV Import'!AX48&gt;0,65,0)</f>
        <v>0</v>
      </c>
      <c r="AY48" s="16">
        <f>IF('CSV Import'!AY48&gt;0,80,0)</f>
        <v>0</v>
      </c>
      <c r="AZ48" s="16">
        <f>IF('CSV Import'!AZ48&gt;0,60,0)</f>
        <v>0</v>
      </c>
      <c r="BA48" s="20">
        <f>'CSV Import'!BA48</f>
        <v>0</v>
      </c>
      <c r="BB48" s="20">
        <f>'CSV Import'!BC48</f>
        <v>0</v>
      </c>
      <c r="BC48" s="20">
        <f>'CSV Import'!BD48</f>
        <v>0</v>
      </c>
      <c r="BD48" s="16">
        <f>'CSV Import'!BG48</f>
        <v>0</v>
      </c>
      <c r="BE48" s="16">
        <f>IF('CSV Import'!BG48="rent",100,0)</f>
        <v>0</v>
      </c>
      <c r="BF48" s="16">
        <f>IF(OR('CSV Import'!BH48="",'CSV Import'!BH48="none"),0,390)</f>
        <v>0</v>
      </c>
      <c r="BG48" s="16">
        <f>IF('CSV Import'!BI48&gt;0,25,0)</f>
        <v>0</v>
      </c>
      <c r="BH48" s="16">
        <f>IF('CSV Import'!BJ48&gt;0,65,0)</f>
        <v>0</v>
      </c>
      <c r="BI48" s="16">
        <f>IF('CSV Import'!BK48&gt;0,80,0)</f>
        <v>0</v>
      </c>
      <c r="BJ48" s="16">
        <f>IF('CSV Import'!BL48&gt;0,60,0)</f>
        <v>0</v>
      </c>
      <c r="BK48" s="16">
        <f>IF('CSV Import'!BM48&gt;0,25,0)</f>
        <v>0</v>
      </c>
      <c r="BL48" s="16">
        <f>IF('CSV Import'!BN48&gt;0,65,0)</f>
        <v>0</v>
      </c>
      <c r="BM48" s="16">
        <f>IF('CSV Import'!BO48&gt;0,80,0)</f>
        <v>0</v>
      </c>
      <c r="BN48" s="16">
        <f>IF('CSV Import'!BP48&gt;0,60,0)</f>
        <v>0</v>
      </c>
      <c r="BO48" s="20">
        <f>'CSV Import'!BQ48</f>
        <v>0</v>
      </c>
      <c r="BP48" s="20">
        <f>'CSV Import'!BS51</f>
        <v>0</v>
      </c>
      <c r="BQ48" s="20">
        <f>'CSV Import'!BT48</f>
        <v>0</v>
      </c>
      <c r="BR48" s="16">
        <f>'CSV Import'!BW48</f>
        <v>0</v>
      </c>
      <c r="BS48" s="16">
        <f>IF('CSV Import'!BW48="rent",100,0)</f>
        <v>0</v>
      </c>
      <c r="BT48" s="16">
        <f>IF(OR('CSV Import'!BX48="",'CSV Import'!BX48="none"),0,390)</f>
        <v>0</v>
      </c>
      <c r="BU48" s="16">
        <f>IF('CSV Import'!BY48&gt;0,25,0)</f>
        <v>0</v>
      </c>
      <c r="BV48" s="16">
        <f>IF('CSV Import'!BZ48&gt;0,65,0)</f>
        <v>0</v>
      </c>
      <c r="BW48" s="16">
        <f>IF('CSV Import'!CA48&gt;0,80,0)</f>
        <v>0</v>
      </c>
      <c r="BX48" s="16">
        <f>IF('CSV Import'!CB48&gt;0,60,0)</f>
        <v>0</v>
      </c>
      <c r="BY48" s="16">
        <f>IF('CSV Import'!CC48&gt;0,25,0)</f>
        <v>0</v>
      </c>
      <c r="BZ48" s="16">
        <f>IF('CSV Import'!CD48&gt;0,65,0)</f>
        <v>0</v>
      </c>
      <c r="CA48" s="16">
        <f>IF('CSV Import'!CE48&gt;0,80,0)</f>
        <v>0</v>
      </c>
      <c r="CB48" s="16">
        <f>IF('CSV Import'!CF48&gt;0,60,0)</f>
        <v>0</v>
      </c>
      <c r="CC48" s="37">
        <f>'CSV Import'!CG48</f>
        <v>0</v>
      </c>
    </row>
    <row r="49" spans="1:81" x14ac:dyDescent="0.25">
      <c r="A49" s="36">
        <f>'CSV Import'!A49</f>
        <v>148</v>
      </c>
      <c r="B49" s="16">
        <f t="shared" si="1"/>
        <v>1200</v>
      </c>
      <c r="C49" s="53"/>
      <c r="D49" s="18">
        <f t="shared" si="2"/>
        <v>-1200</v>
      </c>
      <c r="E49" s="16" t="str">
        <f>'CSV Import'!CI49</f>
        <v>registered</v>
      </c>
      <c r="F49" s="20">
        <f>'CSV Import'!E49</f>
        <v>0</v>
      </c>
      <c r="G49" s="20" t="str">
        <f>'CSV Import'!B49</f>
        <v>Myslivecká dvojka</v>
      </c>
      <c r="H49" s="16" t="str">
        <f>MID('CSV Import'!D49,1,1)</f>
        <v>X</v>
      </c>
      <c r="I49" s="16" t="str">
        <f>MID('CSV Import'!D49,2,1)</f>
        <v>O</v>
      </c>
      <c r="J49" s="16">
        <f>IF(MID('CSV Import'!D49,3,2)="6",300,600)</f>
        <v>600</v>
      </c>
      <c r="K49" s="16">
        <f>COUNTA('CSV Import'!G49,'CSV Import'!W49,'CSV Import'!AM49,'CSV Import'!BC49,'CSV Import'!BS49)</f>
        <v>2</v>
      </c>
      <c r="L49" s="20" t="str">
        <f>'CSV Import'!G49</f>
        <v>Myslivcová</v>
      </c>
      <c r="M49" s="20" t="str">
        <f>'CSV Import'!H49</f>
        <v>Lenka</v>
      </c>
      <c r="N49" s="16">
        <f>'CSV Import'!K49</f>
        <v>515465</v>
      </c>
      <c r="O49" s="16">
        <f>IF('CSV Import'!K49="rent",100,0)</f>
        <v>0</v>
      </c>
      <c r="P49" s="16">
        <f>IF(OR('CSV Import'!L49="",'CSV Import'!L49="none"),0,390)</f>
        <v>0</v>
      </c>
      <c r="Q49" s="16">
        <f>IF('CSV Import'!M49&gt;0,25,0)</f>
        <v>0</v>
      </c>
      <c r="R49" s="16">
        <f>IF('CSV Import'!N49&gt;0,65,0)</f>
        <v>0</v>
      </c>
      <c r="S49" s="16">
        <f>IF('CSV Import'!O49&gt;0,80,0)</f>
        <v>0</v>
      </c>
      <c r="T49" s="16">
        <f>IF('CSV Import'!P49&gt;0,60,0)</f>
        <v>0</v>
      </c>
      <c r="U49" s="16">
        <f>IF('CSV Import'!Q49&gt;0,25,0)</f>
        <v>0</v>
      </c>
      <c r="V49" s="16">
        <f>IF('CSV Import'!R49&gt;0,65,0)</f>
        <v>0</v>
      </c>
      <c r="W49" s="16">
        <f>IF('CSV Import'!S49&gt;0,80,0)</f>
        <v>0</v>
      </c>
      <c r="X49" s="16">
        <f>IF('CSV Import'!T49&gt;0,60,0)</f>
        <v>0</v>
      </c>
      <c r="Y49" s="20" t="str">
        <f>'CSV Import'!U49</f>
        <v>K Polabinám 105, Hradec Králové</v>
      </c>
      <c r="Z49" s="20" t="str">
        <f>'CSV Import'!W49</f>
        <v>Myslivec</v>
      </c>
      <c r="AA49" s="20" t="str">
        <f>'CSV Import'!X49</f>
        <v>Tomáš</v>
      </c>
      <c r="AB49" s="16">
        <f>'CSV Import'!AA49</f>
        <v>9127</v>
      </c>
      <c r="AC49" s="16">
        <f>IF('CSV Import'!AA49="rent",100,0)</f>
        <v>0</v>
      </c>
      <c r="AD49" s="16">
        <f>IF(OR('CSV Import'!AB49="",'CSV Import'!AB49="none"),0,390)</f>
        <v>0</v>
      </c>
      <c r="AE49" s="16">
        <f>IF('CSV Import'!AC49&gt;0,25,0)</f>
        <v>0</v>
      </c>
      <c r="AF49" s="16">
        <f>IF('CSV Import'!AD49&gt;0,65,0)</f>
        <v>0</v>
      </c>
      <c r="AG49" s="16">
        <f>IF('CSV Import'!AE49&gt;0,80,0)</f>
        <v>0</v>
      </c>
      <c r="AH49" s="16">
        <f>IF('CSV Import'!AF49&gt;0,60,0)</f>
        <v>0</v>
      </c>
      <c r="AI49" s="16">
        <f>IF('CSV Import'!AG49&gt;0,25,0)</f>
        <v>0</v>
      </c>
      <c r="AJ49" s="16">
        <f>IF('CSV Import'!AH49&gt;0,65,0)</f>
        <v>0</v>
      </c>
      <c r="AK49" s="16">
        <f>IF('CSV Import'!AI49&gt;0,80,0)</f>
        <v>0</v>
      </c>
      <c r="AL49" s="16">
        <f>IF('CSV Import'!AJ49&gt;0,60,0)</f>
        <v>0</v>
      </c>
      <c r="AM49" s="20" t="str">
        <f>'CSV Import'!AK49</f>
        <v>K Polabinám105, Hradec Králové</v>
      </c>
      <c r="AN49" s="20">
        <f>'CSV Import'!AM49</f>
        <v>0</v>
      </c>
      <c r="AO49" s="20">
        <f>'CSV Import'!AN49</f>
        <v>0</v>
      </c>
      <c r="AP49" s="16">
        <f>'CSV Import'!AQ49</f>
        <v>0</v>
      </c>
      <c r="AQ49" s="16">
        <f>IF('CSV Import'!AQ49="rent",100,0)</f>
        <v>0</v>
      </c>
      <c r="AR49" s="16">
        <f>IF(OR('CSV Import'!AR49="",'CSV Import'!AR49="none"),0,390)</f>
        <v>0</v>
      </c>
      <c r="AS49" s="16">
        <f>IF('CSV Import'!AS49&gt;0,25,0)</f>
        <v>0</v>
      </c>
      <c r="AT49" s="16">
        <f>IF('CSV Import'!AT49&gt;0,65,0)</f>
        <v>0</v>
      </c>
      <c r="AU49" s="16">
        <f>IF('CSV Import'!AU49&gt;0,80,0)</f>
        <v>0</v>
      </c>
      <c r="AV49" s="16">
        <f>IF('CSV Import'!AV49&gt;0,60,0)</f>
        <v>0</v>
      </c>
      <c r="AW49" s="16">
        <f>IF('CSV Import'!AW49&gt;0,25,0)</f>
        <v>0</v>
      </c>
      <c r="AX49" s="16">
        <f>IF('CSV Import'!AX49&gt;0,65,0)</f>
        <v>0</v>
      </c>
      <c r="AY49" s="16">
        <f>IF('CSV Import'!AY49&gt;0,80,0)</f>
        <v>0</v>
      </c>
      <c r="AZ49" s="16">
        <f>IF('CSV Import'!AZ49&gt;0,60,0)</f>
        <v>0</v>
      </c>
      <c r="BA49" s="20">
        <f>'CSV Import'!BA49</f>
        <v>0</v>
      </c>
      <c r="BB49" s="20">
        <f>'CSV Import'!BC49</f>
        <v>0</v>
      </c>
      <c r="BC49" s="20">
        <f>'CSV Import'!BD49</f>
        <v>0</v>
      </c>
      <c r="BD49" s="16">
        <f>'CSV Import'!BG49</f>
        <v>0</v>
      </c>
      <c r="BE49" s="16">
        <f>IF('CSV Import'!BG49="rent",100,0)</f>
        <v>0</v>
      </c>
      <c r="BF49" s="16">
        <f>IF(OR('CSV Import'!BH49="",'CSV Import'!BH49="none"),0,390)</f>
        <v>0</v>
      </c>
      <c r="BG49" s="16">
        <f>IF('CSV Import'!BI49&gt;0,25,0)</f>
        <v>0</v>
      </c>
      <c r="BH49" s="16">
        <f>IF('CSV Import'!BJ49&gt;0,65,0)</f>
        <v>0</v>
      </c>
      <c r="BI49" s="16">
        <f>IF('CSV Import'!BK49&gt;0,80,0)</f>
        <v>0</v>
      </c>
      <c r="BJ49" s="16">
        <f>IF('CSV Import'!BL49&gt;0,60,0)</f>
        <v>0</v>
      </c>
      <c r="BK49" s="16">
        <f>IF('CSV Import'!BM49&gt;0,25,0)</f>
        <v>0</v>
      </c>
      <c r="BL49" s="16">
        <f>IF('CSV Import'!BN49&gt;0,65,0)</f>
        <v>0</v>
      </c>
      <c r="BM49" s="16">
        <f>IF('CSV Import'!BO49&gt;0,80,0)</f>
        <v>0</v>
      </c>
      <c r="BN49" s="16">
        <f>IF('CSV Import'!BP49&gt;0,60,0)</f>
        <v>0</v>
      </c>
      <c r="BO49" s="20">
        <f>'CSV Import'!BQ49</f>
        <v>0</v>
      </c>
      <c r="BP49" s="20">
        <f>'CSV Import'!BS52</f>
        <v>0</v>
      </c>
      <c r="BQ49" s="20">
        <f>'CSV Import'!BT49</f>
        <v>0</v>
      </c>
      <c r="BR49" s="16">
        <f>'CSV Import'!BW49</f>
        <v>0</v>
      </c>
      <c r="BS49" s="16">
        <f>IF('CSV Import'!BW49="rent",100,0)</f>
        <v>0</v>
      </c>
      <c r="BT49" s="16">
        <f>IF(OR('CSV Import'!BX49="",'CSV Import'!BX49="none"),0,390)</f>
        <v>0</v>
      </c>
      <c r="BU49" s="16">
        <f>IF('CSV Import'!BY49&gt;0,25,0)</f>
        <v>0</v>
      </c>
      <c r="BV49" s="16">
        <f>IF('CSV Import'!BZ49&gt;0,65,0)</f>
        <v>0</v>
      </c>
      <c r="BW49" s="16">
        <f>IF('CSV Import'!CA49&gt;0,80,0)</f>
        <v>0</v>
      </c>
      <c r="BX49" s="16">
        <f>IF('CSV Import'!CB49&gt;0,60,0)</f>
        <v>0</v>
      </c>
      <c r="BY49" s="16">
        <f>IF('CSV Import'!CC49&gt;0,25,0)</f>
        <v>0</v>
      </c>
      <c r="BZ49" s="16">
        <f>IF('CSV Import'!CD49&gt;0,65,0)</f>
        <v>0</v>
      </c>
      <c r="CA49" s="16">
        <f>IF('CSV Import'!CE49&gt;0,80,0)</f>
        <v>0</v>
      </c>
      <c r="CB49" s="16">
        <f>IF('CSV Import'!CF49&gt;0,60,0)</f>
        <v>0</v>
      </c>
      <c r="CC49" s="37">
        <f>'CSV Import'!CG49</f>
        <v>0</v>
      </c>
    </row>
    <row r="50" spans="1:81" x14ac:dyDescent="0.25">
      <c r="A50" s="36">
        <f>'CSV Import'!A50</f>
        <v>149</v>
      </c>
      <c r="B50" s="16">
        <f t="shared" si="1"/>
        <v>1450</v>
      </c>
      <c r="C50" s="53"/>
      <c r="D50" s="18">
        <f t="shared" si="2"/>
        <v>-1450</v>
      </c>
      <c r="E50" s="16" t="str">
        <f>'CSV Import'!CI50</f>
        <v>registered</v>
      </c>
      <c r="F50" s="20" t="str">
        <f>'CSV Import'!E50</f>
        <v>Máme staré čipy, ale nám budou bohatě stačit</v>
      </c>
      <c r="G50" s="20" t="str">
        <f>'CSV Import'!B50</f>
        <v>Šílené pižďuchy</v>
      </c>
      <c r="H50" s="16" t="str">
        <f>MID('CSV Import'!D50,1,1)</f>
        <v>W</v>
      </c>
      <c r="I50" s="16" t="str">
        <f>MID('CSV Import'!D50,2,1)</f>
        <v>V</v>
      </c>
      <c r="J50" s="16">
        <f>IF(MID('CSV Import'!D50,3,2)="6",300,600)</f>
        <v>600</v>
      </c>
      <c r="K50" s="16">
        <f>COUNTA('CSV Import'!G50,'CSV Import'!W50,'CSV Import'!AM50,'CSV Import'!BC50,'CSV Import'!BS50)</f>
        <v>2</v>
      </c>
      <c r="L50" s="20" t="str">
        <f>'CSV Import'!G50</f>
        <v>Zmeková</v>
      </c>
      <c r="M50" s="20" t="str">
        <f>'CSV Import'!H50</f>
        <v>Míla</v>
      </c>
      <c r="N50" s="16">
        <f>'CSV Import'!K50</f>
        <v>51550</v>
      </c>
      <c r="O50" s="16">
        <f>IF('CSV Import'!K50="rent",100,0)</f>
        <v>0</v>
      </c>
      <c r="P50" s="16">
        <f>IF(OR('CSV Import'!L50="",'CSV Import'!L50="none"),0,390)</f>
        <v>0</v>
      </c>
      <c r="Q50" s="16">
        <f>IF('CSV Import'!M50&gt;0,25,0)</f>
        <v>0</v>
      </c>
      <c r="R50" s="16">
        <f>IF('CSV Import'!N50&gt;0,65,0)</f>
        <v>65</v>
      </c>
      <c r="S50" s="16">
        <f>IF('CSV Import'!O50&gt;0,80,0)</f>
        <v>0</v>
      </c>
      <c r="T50" s="16">
        <f>IF('CSV Import'!P50&gt;0,60,0)</f>
        <v>60</v>
      </c>
      <c r="U50" s="16">
        <f>IF('CSV Import'!Q50&gt;0,25,0)</f>
        <v>0</v>
      </c>
      <c r="V50" s="16">
        <f>IF('CSV Import'!R50&gt;0,65,0)</f>
        <v>0</v>
      </c>
      <c r="W50" s="16">
        <f>IF('CSV Import'!S50&gt;0,80,0)</f>
        <v>0</v>
      </c>
      <c r="X50" s="16">
        <f>IF('CSV Import'!T50&gt;0,60,0)</f>
        <v>0</v>
      </c>
      <c r="Y50" s="20" t="str">
        <f>'CSV Import'!U50</f>
        <v>169 00 Praha 6, Nad Motolskou nemocnicí 1033/2</v>
      </c>
      <c r="Z50" s="20" t="str">
        <f>'CSV Import'!W50</f>
        <v>Kamarádová</v>
      </c>
      <c r="AA50" s="20" t="str">
        <f>'CSV Import'!X50</f>
        <v>Zdenka</v>
      </c>
      <c r="AB50" s="16">
        <f>'CSV Import'!AA50</f>
        <v>232127</v>
      </c>
      <c r="AC50" s="16">
        <f>IF('CSV Import'!AA50="rent",100,0)</f>
        <v>0</v>
      </c>
      <c r="AD50" s="16">
        <f>IF(OR('CSV Import'!AB50="",'CSV Import'!AB50="none"),0,390)</f>
        <v>0</v>
      </c>
      <c r="AE50" s="16">
        <f>IF('CSV Import'!AC50&gt;0,25,0)</f>
        <v>0</v>
      </c>
      <c r="AF50" s="16">
        <f>IF('CSV Import'!AD50&gt;0,65,0)</f>
        <v>65</v>
      </c>
      <c r="AG50" s="16">
        <f>IF('CSV Import'!AE50&gt;0,80,0)</f>
        <v>0</v>
      </c>
      <c r="AH50" s="16">
        <f>IF('CSV Import'!AF50&gt;0,60,0)</f>
        <v>60</v>
      </c>
      <c r="AI50" s="16">
        <f>IF('CSV Import'!AG50&gt;0,25,0)</f>
        <v>0</v>
      </c>
      <c r="AJ50" s="16">
        <f>IF('CSV Import'!AH50&gt;0,65,0)</f>
        <v>0</v>
      </c>
      <c r="AK50" s="16">
        <f>IF('CSV Import'!AI50&gt;0,80,0)</f>
        <v>0</v>
      </c>
      <c r="AL50" s="16">
        <f>IF('CSV Import'!AJ50&gt;0,60,0)</f>
        <v>0</v>
      </c>
      <c r="AM50" s="20" t="str">
        <f>'CSV Import'!AK50</f>
        <v>181 00 Praha 8, Poznaňská 445</v>
      </c>
      <c r="AN50" s="20">
        <f>'CSV Import'!AM50</f>
        <v>0</v>
      </c>
      <c r="AO50" s="20">
        <f>'CSV Import'!AN50</f>
        <v>0</v>
      </c>
      <c r="AP50" s="16">
        <f>'CSV Import'!AQ50</f>
        <v>0</v>
      </c>
      <c r="AQ50" s="16">
        <f>IF('CSV Import'!AQ50="rent",100,0)</f>
        <v>0</v>
      </c>
      <c r="AR50" s="16">
        <f>IF(OR('CSV Import'!AR50="",'CSV Import'!AR50="none"),0,390)</f>
        <v>0</v>
      </c>
      <c r="AS50" s="16">
        <f>IF('CSV Import'!AS50&gt;0,25,0)</f>
        <v>0</v>
      </c>
      <c r="AT50" s="16">
        <f>IF('CSV Import'!AT50&gt;0,65,0)</f>
        <v>0</v>
      </c>
      <c r="AU50" s="16">
        <f>IF('CSV Import'!AU50&gt;0,80,0)</f>
        <v>0</v>
      </c>
      <c r="AV50" s="16">
        <f>IF('CSV Import'!AV50&gt;0,60,0)</f>
        <v>0</v>
      </c>
      <c r="AW50" s="16">
        <f>IF('CSV Import'!AW50&gt;0,25,0)</f>
        <v>0</v>
      </c>
      <c r="AX50" s="16">
        <f>IF('CSV Import'!AX50&gt;0,65,0)</f>
        <v>0</v>
      </c>
      <c r="AY50" s="16">
        <f>IF('CSV Import'!AY50&gt;0,80,0)</f>
        <v>0</v>
      </c>
      <c r="AZ50" s="16">
        <f>IF('CSV Import'!AZ50&gt;0,60,0)</f>
        <v>0</v>
      </c>
      <c r="BA50" s="20">
        <f>'CSV Import'!BA50</f>
        <v>0</v>
      </c>
      <c r="BB50" s="20">
        <f>'CSV Import'!BC50</f>
        <v>0</v>
      </c>
      <c r="BC50" s="20">
        <f>'CSV Import'!BD50</f>
        <v>0</v>
      </c>
      <c r="BD50" s="16">
        <f>'CSV Import'!BG50</f>
        <v>0</v>
      </c>
      <c r="BE50" s="16">
        <f>IF('CSV Import'!BG50="rent",100,0)</f>
        <v>0</v>
      </c>
      <c r="BF50" s="16">
        <f>IF(OR('CSV Import'!BH50="",'CSV Import'!BH50="none"),0,390)</f>
        <v>0</v>
      </c>
      <c r="BG50" s="16">
        <f>IF('CSV Import'!BI50&gt;0,25,0)</f>
        <v>0</v>
      </c>
      <c r="BH50" s="16">
        <f>IF('CSV Import'!BJ50&gt;0,65,0)</f>
        <v>0</v>
      </c>
      <c r="BI50" s="16">
        <f>IF('CSV Import'!BK50&gt;0,80,0)</f>
        <v>0</v>
      </c>
      <c r="BJ50" s="16">
        <f>IF('CSV Import'!BL50&gt;0,60,0)</f>
        <v>0</v>
      </c>
      <c r="BK50" s="16">
        <f>IF('CSV Import'!BM50&gt;0,25,0)</f>
        <v>0</v>
      </c>
      <c r="BL50" s="16">
        <f>IF('CSV Import'!BN50&gt;0,65,0)</f>
        <v>0</v>
      </c>
      <c r="BM50" s="16">
        <f>IF('CSV Import'!BO50&gt;0,80,0)</f>
        <v>0</v>
      </c>
      <c r="BN50" s="16">
        <f>IF('CSV Import'!BP50&gt;0,60,0)</f>
        <v>0</v>
      </c>
      <c r="BO50" s="20">
        <f>'CSV Import'!BQ50</f>
        <v>0</v>
      </c>
      <c r="BP50" s="20">
        <f>'CSV Import'!BS53</f>
        <v>0</v>
      </c>
      <c r="BQ50" s="20">
        <f>'CSV Import'!BT50</f>
        <v>0</v>
      </c>
      <c r="BR50" s="16">
        <f>'CSV Import'!BW50</f>
        <v>0</v>
      </c>
      <c r="BS50" s="16">
        <f>IF('CSV Import'!BW50="rent",100,0)</f>
        <v>0</v>
      </c>
      <c r="BT50" s="16">
        <f>IF(OR('CSV Import'!BX50="",'CSV Import'!BX50="none"),0,390)</f>
        <v>0</v>
      </c>
      <c r="BU50" s="16">
        <f>IF('CSV Import'!BY50&gt;0,25,0)</f>
        <v>0</v>
      </c>
      <c r="BV50" s="16">
        <f>IF('CSV Import'!BZ50&gt;0,65,0)</f>
        <v>0</v>
      </c>
      <c r="BW50" s="16">
        <f>IF('CSV Import'!CA50&gt;0,80,0)</f>
        <v>0</v>
      </c>
      <c r="BX50" s="16">
        <f>IF('CSV Import'!CB50&gt;0,60,0)</f>
        <v>0</v>
      </c>
      <c r="BY50" s="16">
        <f>IF('CSV Import'!CC50&gt;0,25,0)</f>
        <v>0</v>
      </c>
      <c r="BZ50" s="16">
        <f>IF('CSV Import'!CD50&gt;0,65,0)</f>
        <v>0</v>
      </c>
      <c r="CA50" s="16">
        <f>IF('CSV Import'!CE50&gt;0,80,0)</f>
        <v>0</v>
      </c>
      <c r="CB50" s="16">
        <f>IF('CSV Import'!CF50&gt;0,60,0)</f>
        <v>0</v>
      </c>
      <c r="CC50" s="37">
        <f>'CSV Import'!CG50</f>
        <v>0</v>
      </c>
    </row>
    <row r="51" spans="1:81" x14ac:dyDescent="0.25">
      <c r="A51" s="36">
        <f>'CSV Import'!A51</f>
        <v>150</v>
      </c>
      <c r="B51" s="16">
        <f t="shared" si="1"/>
        <v>1350</v>
      </c>
      <c r="C51" s="53"/>
      <c r="D51" s="18">
        <f t="shared" si="2"/>
        <v>-1350</v>
      </c>
      <c r="E51" s="16" t="str">
        <f>'CSV Import'!CI51</f>
        <v>registered</v>
      </c>
      <c r="F51" s="20">
        <f>'CSV Import'!E51</f>
        <v>0</v>
      </c>
      <c r="G51" s="20" t="str">
        <f>'CSV Import'!B51</f>
        <v>Až z Aše</v>
      </c>
      <c r="H51" s="16" t="str">
        <f>MID('CSV Import'!D51,1,1)</f>
        <v>M</v>
      </c>
      <c r="I51" s="16" t="str">
        <f>MID('CSV Import'!D51,2,1)</f>
        <v>V</v>
      </c>
      <c r="J51" s="16">
        <f>IF(MID('CSV Import'!D51,3,2)="6",300,600)</f>
        <v>600</v>
      </c>
      <c r="K51" s="16">
        <f>COUNTA('CSV Import'!G51,'CSV Import'!W51,'CSV Import'!AM51,'CSV Import'!BC51,'CSV Import'!BS51)</f>
        <v>2</v>
      </c>
      <c r="L51" s="20" t="str">
        <f>'CSV Import'!G51</f>
        <v>Kovář</v>
      </c>
      <c r="M51" s="20" t="str">
        <f>'CSV Import'!H51</f>
        <v>Jindřich</v>
      </c>
      <c r="N51" s="16">
        <f>'CSV Import'!K51</f>
        <v>7003022</v>
      </c>
      <c r="O51" s="16">
        <f>IF('CSV Import'!K51="rent",100,0)</f>
        <v>0</v>
      </c>
      <c r="P51" s="16">
        <f>IF(OR('CSV Import'!L51="",'CSV Import'!L51="none"),0,390)</f>
        <v>0</v>
      </c>
      <c r="Q51" s="16">
        <f>IF('CSV Import'!M51&gt;0,25,0)</f>
        <v>25</v>
      </c>
      <c r="R51" s="16">
        <f>IF('CSV Import'!N51&gt;0,65,0)</f>
        <v>65</v>
      </c>
      <c r="S51" s="16">
        <f>IF('CSV Import'!O51&gt;0,80,0)</f>
        <v>0</v>
      </c>
      <c r="T51" s="16">
        <f>IF('CSV Import'!P51&gt;0,60,0)</f>
        <v>60</v>
      </c>
      <c r="U51" s="16">
        <f>IF('CSV Import'!Q51&gt;0,25,0)</f>
        <v>0</v>
      </c>
      <c r="V51" s="16">
        <f>IF('CSV Import'!R51&gt;0,65,0)</f>
        <v>0</v>
      </c>
      <c r="W51" s="16">
        <f>IF('CSV Import'!S51&gt;0,80,0)</f>
        <v>0</v>
      </c>
      <c r="X51" s="16">
        <f>IF('CSV Import'!T51&gt;0,60,0)</f>
        <v>0</v>
      </c>
      <c r="Y51" s="20" t="str">
        <f>'CSV Import'!U51</f>
        <v>Aš,Šumavská 6</v>
      </c>
      <c r="Z51" s="20" t="str">
        <f>'CSV Import'!W51</f>
        <v>Pilař</v>
      </c>
      <c r="AA51" s="20" t="str">
        <f>'CSV Import'!X51</f>
        <v>Karel</v>
      </c>
      <c r="AB51" s="16">
        <f>'CSV Import'!AA51</f>
        <v>7003021</v>
      </c>
      <c r="AC51" s="16">
        <f>IF('CSV Import'!AA51="rent",100,0)</f>
        <v>0</v>
      </c>
      <c r="AD51" s="16">
        <f>IF(OR('CSV Import'!AB51="",'CSV Import'!AB51="none"),0,390)</f>
        <v>0</v>
      </c>
      <c r="AE51" s="16">
        <f>IF('CSV Import'!AC51&gt;0,25,0)</f>
        <v>0</v>
      </c>
      <c r="AF51" s="16">
        <f>IF('CSV Import'!AD51&gt;0,65,0)</f>
        <v>0</v>
      </c>
      <c r="AG51" s="16">
        <f>IF('CSV Import'!AE51&gt;0,80,0)</f>
        <v>0</v>
      </c>
      <c r="AH51" s="16">
        <f>IF('CSV Import'!AF51&gt;0,60,0)</f>
        <v>0</v>
      </c>
      <c r="AI51" s="16">
        <f>IF('CSV Import'!AG51&gt;0,25,0)</f>
        <v>0</v>
      </c>
      <c r="AJ51" s="16">
        <f>IF('CSV Import'!AH51&gt;0,65,0)</f>
        <v>0</v>
      </c>
      <c r="AK51" s="16">
        <f>IF('CSV Import'!AI51&gt;0,80,0)</f>
        <v>0</v>
      </c>
      <c r="AL51" s="16">
        <f>IF('CSV Import'!AJ51&gt;0,60,0)</f>
        <v>0</v>
      </c>
      <c r="AM51" s="20" t="str">
        <f>'CSV Import'!AK51</f>
        <v>Aš,Partyzánská 6</v>
      </c>
      <c r="AN51" s="20">
        <f>'CSV Import'!AM51</f>
        <v>0</v>
      </c>
      <c r="AO51" s="20">
        <f>'CSV Import'!AN51</f>
        <v>0</v>
      </c>
      <c r="AP51" s="16">
        <f>'CSV Import'!AQ51</f>
        <v>0</v>
      </c>
      <c r="AQ51" s="16">
        <f>IF('CSV Import'!AQ51="rent",100,0)</f>
        <v>0</v>
      </c>
      <c r="AR51" s="16">
        <f>IF(OR('CSV Import'!AR51="",'CSV Import'!AR51="none"),0,390)</f>
        <v>0</v>
      </c>
      <c r="AS51" s="16">
        <f>IF('CSV Import'!AS51&gt;0,25,0)</f>
        <v>0</v>
      </c>
      <c r="AT51" s="16">
        <f>IF('CSV Import'!AT51&gt;0,65,0)</f>
        <v>0</v>
      </c>
      <c r="AU51" s="16">
        <f>IF('CSV Import'!AU51&gt;0,80,0)</f>
        <v>0</v>
      </c>
      <c r="AV51" s="16">
        <f>IF('CSV Import'!AV51&gt;0,60,0)</f>
        <v>0</v>
      </c>
      <c r="AW51" s="16">
        <f>IF('CSV Import'!AW51&gt;0,25,0)</f>
        <v>0</v>
      </c>
      <c r="AX51" s="16">
        <f>IF('CSV Import'!AX51&gt;0,65,0)</f>
        <v>0</v>
      </c>
      <c r="AY51" s="16">
        <f>IF('CSV Import'!AY51&gt;0,80,0)</f>
        <v>0</v>
      </c>
      <c r="AZ51" s="16">
        <f>IF('CSV Import'!AZ51&gt;0,60,0)</f>
        <v>0</v>
      </c>
      <c r="BA51" s="20">
        <f>'CSV Import'!BA51</f>
        <v>0</v>
      </c>
      <c r="BB51" s="20">
        <f>'CSV Import'!BC51</f>
        <v>0</v>
      </c>
      <c r="BC51" s="20">
        <f>'CSV Import'!BD51</f>
        <v>0</v>
      </c>
      <c r="BD51" s="16">
        <f>'CSV Import'!BG51</f>
        <v>0</v>
      </c>
      <c r="BE51" s="16">
        <f>IF('CSV Import'!BG51="rent",100,0)</f>
        <v>0</v>
      </c>
      <c r="BF51" s="16">
        <f>IF(OR('CSV Import'!BH51="",'CSV Import'!BH51="none"),0,390)</f>
        <v>0</v>
      </c>
      <c r="BG51" s="16">
        <f>IF('CSV Import'!BI51&gt;0,25,0)</f>
        <v>0</v>
      </c>
      <c r="BH51" s="16">
        <f>IF('CSV Import'!BJ51&gt;0,65,0)</f>
        <v>0</v>
      </c>
      <c r="BI51" s="16">
        <f>IF('CSV Import'!BK51&gt;0,80,0)</f>
        <v>0</v>
      </c>
      <c r="BJ51" s="16">
        <f>IF('CSV Import'!BL51&gt;0,60,0)</f>
        <v>0</v>
      </c>
      <c r="BK51" s="16">
        <f>IF('CSV Import'!BM51&gt;0,25,0)</f>
        <v>0</v>
      </c>
      <c r="BL51" s="16">
        <f>IF('CSV Import'!BN51&gt;0,65,0)</f>
        <v>0</v>
      </c>
      <c r="BM51" s="16">
        <f>IF('CSV Import'!BO51&gt;0,80,0)</f>
        <v>0</v>
      </c>
      <c r="BN51" s="16">
        <f>IF('CSV Import'!BP51&gt;0,60,0)</f>
        <v>0</v>
      </c>
      <c r="BO51" s="20">
        <f>'CSV Import'!BQ51</f>
        <v>0</v>
      </c>
      <c r="BP51" s="20">
        <f>'CSV Import'!BS54</f>
        <v>0</v>
      </c>
      <c r="BQ51" s="20">
        <f>'CSV Import'!BT51</f>
        <v>0</v>
      </c>
      <c r="BR51" s="16">
        <f>'CSV Import'!BW51</f>
        <v>0</v>
      </c>
      <c r="BS51" s="16">
        <f>IF('CSV Import'!BW51="rent",100,0)</f>
        <v>0</v>
      </c>
      <c r="BT51" s="16">
        <f>IF(OR('CSV Import'!BX51="",'CSV Import'!BX51="none"),0,390)</f>
        <v>0</v>
      </c>
      <c r="BU51" s="16">
        <f>IF('CSV Import'!BY51&gt;0,25,0)</f>
        <v>0</v>
      </c>
      <c r="BV51" s="16">
        <f>IF('CSV Import'!BZ51&gt;0,65,0)</f>
        <v>0</v>
      </c>
      <c r="BW51" s="16">
        <f>IF('CSV Import'!CA51&gt;0,80,0)</f>
        <v>0</v>
      </c>
      <c r="BX51" s="16">
        <f>IF('CSV Import'!CB51&gt;0,60,0)</f>
        <v>0</v>
      </c>
      <c r="BY51" s="16">
        <f>IF('CSV Import'!CC51&gt;0,25,0)</f>
        <v>0</v>
      </c>
      <c r="BZ51" s="16">
        <f>IF('CSV Import'!CD51&gt;0,65,0)</f>
        <v>0</v>
      </c>
      <c r="CA51" s="16">
        <f>IF('CSV Import'!CE51&gt;0,80,0)</f>
        <v>0</v>
      </c>
      <c r="CB51" s="16">
        <f>IF('CSV Import'!CF51&gt;0,60,0)</f>
        <v>0</v>
      </c>
      <c r="CC51" s="37">
        <f>'CSV Import'!CG51</f>
        <v>0</v>
      </c>
    </row>
    <row r="52" spans="1:81" x14ac:dyDescent="0.25">
      <c r="A52" s="36">
        <f>'CSV Import'!A52</f>
        <v>151</v>
      </c>
      <c r="B52" s="16">
        <f t="shared" si="1"/>
        <v>1610</v>
      </c>
      <c r="C52" s="53">
        <v>1500</v>
      </c>
      <c r="D52" s="18">
        <f t="shared" si="2"/>
        <v>-110</v>
      </c>
      <c r="E52" s="16" t="str">
        <f>'CSV Import'!CI52</f>
        <v>paid</v>
      </c>
      <c r="F52" s="20">
        <f>'CSV Import'!E52</f>
        <v>0</v>
      </c>
      <c r="G52" s="20" t="str">
        <f>'CSV Import'!B52</f>
        <v>Lochnesky</v>
      </c>
      <c r="H52" s="16" t="str">
        <f>MID('CSV Import'!D52,1,1)</f>
        <v>X</v>
      </c>
      <c r="I52" s="16" t="str">
        <f>MID('CSV Import'!D52,2,1)</f>
        <v>O</v>
      </c>
      <c r="J52" s="16">
        <f>IF(MID('CSV Import'!D52,3,2)="6",300,600)</f>
        <v>600</v>
      </c>
      <c r="K52" s="16">
        <f>COUNTA('CSV Import'!G52,'CSV Import'!W52,'CSV Import'!AM52,'CSV Import'!BC52,'CSV Import'!BS52)</f>
        <v>2</v>
      </c>
      <c r="L52" s="20" t="str">
        <f>'CSV Import'!G52</f>
        <v>Honzák</v>
      </c>
      <c r="M52" s="20" t="str">
        <f>'CSV Import'!H52</f>
        <v>Tomáš</v>
      </c>
      <c r="N52" s="16">
        <f>'CSV Import'!K52</f>
        <v>7201753</v>
      </c>
      <c r="O52" s="16">
        <f>IF('CSV Import'!K52="rent",100,0)</f>
        <v>0</v>
      </c>
      <c r="P52" s="16">
        <f>IF(OR('CSV Import'!L52="",'CSV Import'!L52="none"),0,390)</f>
        <v>0</v>
      </c>
      <c r="Q52" s="16">
        <f>IF('CSV Import'!M52&gt;0,25,0)</f>
        <v>25</v>
      </c>
      <c r="R52" s="16">
        <f>IF('CSV Import'!N52&gt;0,65,0)</f>
        <v>65</v>
      </c>
      <c r="S52" s="16">
        <f>IF('CSV Import'!O52&gt;0,80,0)</f>
        <v>0</v>
      </c>
      <c r="T52" s="16">
        <f>IF('CSV Import'!P52&gt;0,60,0)</f>
        <v>60</v>
      </c>
      <c r="U52" s="16">
        <f>IF('CSV Import'!Q52&gt;0,25,0)</f>
        <v>0</v>
      </c>
      <c r="V52" s="16">
        <f>IF('CSV Import'!R52&gt;0,65,0)</f>
        <v>0</v>
      </c>
      <c r="W52" s="16">
        <f>IF('CSV Import'!S52&gt;0,80,0)</f>
        <v>0</v>
      </c>
      <c r="X52" s="16">
        <f>IF('CSV Import'!T52&gt;0,60,0)</f>
        <v>60</v>
      </c>
      <c r="Y52" s="20" t="str">
        <f>'CSV Import'!U52</f>
        <v>Na Záhonech 1482/65, 141 00 Praha 4</v>
      </c>
      <c r="Z52" s="20" t="str">
        <f>'CSV Import'!W52</f>
        <v>Honzáková</v>
      </c>
      <c r="AA52" s="20" t="str">
        <f>'CSV Import'!X52</f>
        <v>Jana</v>
      </c>
      <c r="AB52" s="16">
        <f>'CSV Import'!AA52</f>
        <v>7207340</v>
      </c>
      <c r="AC52" s="16">
        <f>IF('CSV Import'!AA52="rent",100,0)</f>
        <v>0</v>
      </c>
      <c r="AD52" s="16">
        <f>IF(OR('CSV Import'!AB52="",'CSV Import'!AB52="none"),0,390)</f>
        <v>0</v>
      </c>
      <c r="AE52" s="16">
        <f>IF('CSV Import'!AC52&gt;0,25,0)</f>
        <v>0</v>
      </c>
      <c r="AF52" s="16">
        <f>IF('CSV Import'!AD52&gt;0,65,0)</f>
        <v>0</v>
      </c>
      <c r="AG52" s="16">
        <f>IF('CSV Import'!AE52&gt;0,80,0)</f>
        <v>80</v>
      </c>
      <c r="AH52" s="16">
        <f>IF('CSV Import'!AF52&gt;0,60,0)</f>
        <v>60</v>
      </c>
      <c r="AI52" s="16">
        <f>IF('CSV Import'!AG52&gt;0,25,0)</f>
        <v>0</v>
      </c>
      <c r="AJ52" s="16">
        <f>IF('CSV Import'!AH52&gt;0,65,0)</f>
        <v>0</v>
      </c>
      <c r="AK52" s="16">
        <f>IF('CSV Import'!AI52&gt;0,80,0)</f>
        <v>0</v>
      </c>
      <c r="AL52" s="16">
        <f>IF('CSV Import'!AJ52&gt;0,60,0)</f>
        <v>60</v>
      </c>
      <c r="AM52" s="20" t="str">
        <f>'CSV Import'!AK52</f>
        <v>Na Záhonech 1482/65, 141 00 Praha 4</v>
      </c>
      <c r="AN52" s="20">
        <f>'CSV Import'!AM52</f>
        <v>0</v>
      </c>
      <c r="AO52" s="20">
        <f>'CSV Import'!AN52</f>
        <v>0</v>
      </c>
      <c r="AP52" s="16">
        <f>'CSV Import'!AQ52</f>
        <v>0</v>
      </c>
      <c r="AQ52" s="16">
        <f>IF('CSV Import'!AQ52="rent",100,0)</f>
        <v>0</v>
      </c>
      <c r="AR52" s="16">
        <f>IF(OR('CSV Import'!AR52="",'CSV Import'!AR52="none"),0,390)</f>
        <v>0</v>
      </c>
      <c r="AS52" s="16">
        <f>IF('CSV Import'!AS52&gt;0,25,0)</f>
        <v>0</v>
      </c>
      <c r="AT52" s="16">
        <f>IF('CSV Import'!AT52&gt;0,65,0)</f>
        <v>0</v>
      </c>
      <c r="AU52" s="16">
        <f>IF('CSV Import'!AU52&gt;0,80,0)</f>
        <v>0</v>
      </c>
      <c r="AV52" s="16">
        <f>IF('CSV Import'!AV52&gt;0,60,0)</f>
        <v>0</v>
      </c>
      <c r="AW52" s="16">
        <f>IF('CSV Import'!AW52&gt;0,25,0)</f>
        <v>0</v>
      </c>
      <c r="AX52" s="16">
        <f>IF('CSV Import'!AX52&gt;0,65,0)</f>
        <v>0</v>
      </c>
      <c r="AY52" s="16">
        <f>IF('CSV Import'!AY52&gt;0,80,0)</f>
        <v>0</v>
      </c>
      <c r="AZ52" s="16">
        <f>IF('CSV Import'!AZ52&gt;0,60,0)</f>
        <v>0</v>
      </c>
      <c r="BA52" s="20">
        <f>'CSV Import'!BA52</f>
        <v>0</v>
      </c>
      <c r="BB52" s="20">
        <f>'CSV Import'!BC52</f>
        <v>0</v>
      </c>
      <c r="BC52" s="20">
        <f>'CSV Import'!BD52</f>
        <v>0</v>
      </c>
      <c r="BD52" s="16">
        <f>'CSV Import'!BG52</f>
        <v>0</v>
      </c>
      <c r="BE52" s="16">
        <f>IF('CSV Import'!BG52="rent",100,0)</f>
        <v>0</v>
      </c>
      <c r="BF52" s="16">
        <f>IF(OR('CSV Import'!BH52="",'CSV Import'!BH52="none"),0,390)</f>
        <v>0</v>
      </c>
      <c r="BG52" s="16">
        <f>IF('CSV Import'!BI52&gt;0,25,0)</f>
        <v>0</v>
      </c>
      <c r="BH52" s="16">
        <f>IF('CSV Import'!BJ52&gt;0,65,0)</f>
        <v>0</v>
      </c>
      <c r="BI52" s="16">
        <f>IF('CSV Import'!BK52&gt;0,80,0)</f>
        <v>0</v>
      </c>
      <c r="BJ52" s="16">
        <f>IF('CSV Import'!BL52&gt;0,60,0)</f>
        <v>0</v>
      </c>
      <c r="BK52" s="16">
        <f>IF('CSV Import'!BM52&gt;0,25,0)</f>
        <v>0</v>
      </c>
      <c r="BL52" s="16">
        <f>IF('CSV Import'!BN52&gt;0,65,0)</f>
        <v>0</v>
      </c>
      <c r="BM52" s="16">
        <f>IF('CSV Import'!BO52&gt;0,80,0)</f>
        <v>0</v>
      </c>
      <c r="BN52" s="16">
        <f>IF('CSV Import'!BP52&gt;0,60,0)</f>
        <v>0</v>
      </c>
      <c r="BO52" s="20">
        <f>'CSV Import'!BQ52</f>
        <v>0</v>
      </c>
      <c r="BP52" s="20">
        <f>'CSV Import'!BS55</f>
        <v>0</v>
      </c>
      <c r="BQ52" s="20">
        <f>'CSV Import'!BT52</f>
        <v>0</v>
      </c>
      <c r="BR52" s="16">
        <f>'CSV Import'!BW52</f>
        <v>0</v>
      </c>
      <c r="BS52" s="16">
        <f>IF('CSV Import'!BW52="rent",100,0)</f>
        <v>0</v>
      </c>
      <c r="BT52" s="16">
        <f>IF(OR('CSV Import'!BX52="",'CSV Import'!BX52="none"),0,390)</f>
        <v>0</v>
      </c>
      <c r="BU52" s="16">
        <f>IF('CSV Import'!BY52&gt;0,25,0)</f>
        <v>0</v>
      </c>
      <c r="BV52" s="16">
        <f>IF('CSV Import'!BZ52&gt;0,65,0)</f>
        <v>0</v>
      </c>
      <c r="BW52" s="16">
        <f>IF('CSV Import'!CA52&gt;0,80,0)</f>
        <v>0</v>
      </c>
      <c r="BX52" s="16">
        <f>IF('CSV Import'!CB52&gt;0,60,0)</f>
        <v>0</v>
      </c>
      <c r="BY52" s="16">
        <f>IF('CSV Import'!CC52&gt;0,25,0)</f>
        <v>0</v>
      </c>
      <c r="BZ52" s="16">
        <f>IF('CSV Import'!CD52&gt;0,65,0)</f>
        <v>0</v>
      </c>
      <c r="CA52" s="16">
        <f>IF('CSV Import'!CE52&gt;0,80,0)</f>
        <v>0</v>
      </c>
      <c r="CB52" s="16">
        <f>IF('CSV Import'!CF52&gt;0,60,0)</f>
        <v>0</v>
      </c>
      <c r="CC52" s="37">
        <f>'CSV Import'!CG52</f>
        <v>0</v>
      </c>
    </row>
    <row r="53" spans="1:81" x14ac:dyDescent="0.25">
      <c r="A53" s="36">
        <f>'CSV Import'!A53</f>
        <v>152</v>
      </c>
      <c r="B53" s="16">
        <f t="shared" si="1"/>
        <v>1855</v>
      </c>
      <c r="C53" s="53">
        <v>1855</v>
      </c>
      <c r="D53" s="18">
        <f t="shared" si="2"/>
        <v>0</v>
      </c>
      <c r="E53" s="16" t="str">
        <f>'CSV Import'!CI53</f>
        <v>paid</v>
      </c>
      <c r="F53" s="20">
        <f>'CSV Import'!E53</f>
        <v>0</v>
      </c>
      <c r="G53" s="20" t="str">
        <f>'CSV Import'!B53</f>
        <v>Lochnesky a Sýček jdou na výletíček</v>
      </c>
      <c r="H53" s="16" t="str">
        <f>MID('CSV Import'!D53,1,1)</f>
        <v>X</v>
      </c>
      <c r="I53" s="16" t="str">
        <f>MID('CSV Import'!D53,2,1)</f>
        <v>O</v>
      </c>
      <c r="J53" s="16">
        <f>IF(MID('CSV Import'!D53,3,2)="6",300,600)</f>
        <v>300</v>
      </c>
      <c r="K53" s="16">
        <f>COUNTA('CSV Import'!G53,'CSV Import'!W53,'CSV Import'!AM53,'CSV Import'!BC53,'CSV Import'!BS53)</f>
        <v>3</v>
      </c>
      <c r="L53" s="20" t="str">
        <f>'CSV Import'!G53</f>
        <v>Honzáková</v>
      </c>
      <c r="M53" s="20" t="str">
        <f>'CSV Import'!H53</f>
        <v>Lenka</v>
      </c>
      <c r="N53" s="16">
        <f>'CSV Import'!K53</f>
        <v>7210814</v>
      </c>
      <c r="O53" s="16">
        <f>IF('CSV Import'!K53="rent",100,0)</f>
        <v>0</v>
      </c>
      <c r="P53" s="16">
        <f>IF(OR('CSV Import'!L53="",'CSV Import'!L53="none"),0,390)</f>
        <v>0</v>
      </c>
      <c r="Q53" s="16">
        <f>IF('CSV Import'!M53&gt;0,25,0)</f>
        <v>25</v>
      </c>
      <c r="R53" s="16">
        <f>IF('CSV Import'!N53&gt;0,65,0)</f>
        <v>0</v>
      </c>
      <c r="S53" s="16">
        <f>IF('CSV Import'!O53&gt;0,80,0)</f>
        <v>80</v>
      </c>
      <c r="T53" s="16">
        <f>IF('CSV Import'!P53&gt;0,60,0)</f>
        <v>60</v>
      </c>
      <c r="U53" s="16">
        <f>IF('CSV Import'!Q53&gt;0,25,0)</f>
        <v>0</v>
      </c>
      <c r="V53" s="16">
        <f>IF('CSV Import'!R53&gt;0,65,0)</f>
        <v>65</v>
      </c>
      <c r="W53" s="16">
        <f>IF('CSV Import'!S53&gt;0,80,0)</f>
        <v>0</v>
      </c>
      <c r="X53" s="16">
        <f>IF('CSV Import'!T53&gt;0,60,0)</f>
        <v>60</v>
      </c>
      <c r="Y53" s="20" t="str">
        <f>'CSV Import'!U53</f>
        <v>Na Záhonech 1482/65, 141 00 Praha 4</v>
      </c>
      <c r="Z53" s="20" t="str">
        <f>'CSV Import'!W53</f>
        <v>Plaček</v>
      </c>
      <c r="AA53" s="20" t="str">
        <f>'CSV Import'!X53</f>
        <v>Vilém</v>
      </c>
      <c r="AB53" s="16" t="str">
        <f>'CSV Import'!AA53</f>
        <v>rent</v>
      </c>
      <c r="AC53" s="16">
        <f>IF('CSV Import'!AA53="rent",100,0)</f>
        <v>100</v>
      </c>
      <c r="AD53" s="16">
        <f>IF(OR('CSV Import'!AB53="",'CSV Import'!AB53="none"),0,390)</f>
        <v>0</v>
      </c>
      <c r="AE53" s="16">
        <f>IF('CSV Import'!AC53&gt;0,25,0)</f>
        <v>25</v>
      </c>
      <c r="AF53" s="16">
        <f>IF('CSV Import'!AD53&gt;0,65,0)</f>
        <v>65</v>
      </c>
      <c r="AG53" s="16">
        <f>IF('CSV Import'!AE53&gt;0,80,0)</f>
        <v>0</v>
      </c>
      <c r="AH53" s="16">
        <f>IF('CSV Import'!AF53&gt;0,60,0)</f>
        <v>60</v>
      </c>
      <c r="AI53" s="16">
        <f>IF('CSV Import'!AG53&gt;0,25,0)</f>
        <v>25</v>
      </c>
      <c r="AJ53" s="16">
        <f>IF('CSV Import'!AH53&gt;0,65,0)</f>
        <v>0</v>
      </c>
      <c r="AK53" s="16">
        <f>IF('CSV Import'!AI53&gt;0,80,0)</f>
        <v>80</v>
      </c>
      <c r="AL53" s="16">
        <f>IF('CSV Import'!AJ53&gt;0,60,0)</f>
        <v>60</v>
      </c>
      <c r="AM53" s="20" t="str">
        <f>'CSV Import'!AK53</f>
        <v>Jihlavská 62, 141 00 Praha 4</v>
      </c>
      <c r="AN53" s="20" t="str">
        <f>'CSV Import'!AM53</f>
        <v>Honzáková</v>
      </c>
      <c r="AO53" s="20" t="str">
        <f>'CSV Import'!AN53</f>
        <v>Nelka</v>
      </c>
      <c r="AP53" s="16">
        <f>'CSV Import'!AQ53</f>
        <v>7210807</v>
      </c>
      <c r="AQ53" s="16">
        <f>IF('CSV Import'!AQ53="rent",100,0)</f>
        <v>0</v>
      </c>
      <c r="AR53" s="16">
        <f>IF(OR('CSV Import'!AR53="",'CSV Import'!AR53="none"),0,390)</f>
        <v>0</v>
      </c>
      <c r="AS53" s="16">
        <f>IF('CSV Import'!AS53&gt;0,25,0)</f>
        <v>25</v>
      </c>
      <c r="AT53" s="16">
        <f>IF('CSV Import'!AT53&gt;0,65,0)</f>
        <v>0</v>
      </c>
      <c r="AU53" s="16">
        <f>IF('CSV Import'!AU53&gt;0,80,0)</f>
        <v>0</v>
      </c>
      <c r="AV53" s="16">
        <f>IF('CSV Import'!AV53&gt;0,60,0)</f>
        <v>60</v>
      </c>
      <c r="AW53" s="16">
        <f>IF('CSV Import'!AW53&gt;0,25,0)</f>
        <v>25</v>
      </c>
      <c r="AX53" s="16">
        <f>IF('CSV Import'!AX53&gt;0,65,0)</f>
        <v>0</v>
      </c>
      <c r="AY53" s="16">
        <f>IF('CSV Import'!AY53&gt;0,80,0)</f>
        <v>80</v>
      </c>
      <c r="AZ53" s="16">
        <f>IF('CSV Import'!AZ53&gt;0,60,0)</f>
        <v>60</v>
      </c>
      <c r="BA53" s="20" t="str">
        <f>'CSV Import'!BA53</f>
        <v>Na Záhonech 1482/65, 141 00 Praha 4</v>
      </c>
      <c r="BB53" s="20">
        <f>'CSV Import'!BC53</f>
        <v>0</v>
      </c>
      <c r="BC53" s="20">
        <f>'CSV Import'!BD53</f>
        <v>0</v>
      </c>
      <c r="BD53" s="16">
        <f>'CSV Import'!BG53</f>
        <v>0</v>
      </c>
      <c r="BE53" s="16">
        <f>IF('CSV Import'!BG53="rent",100,0)</f>
        <v>0</v>
      </c>
      <c r="BF53" s="16">
        <f>IF(OR('CSV Import'!BH53="",'CSV Import'!BH53="none"),0,390)</f>
        <v>0</v>
      </c>
      <c r="BG53" s="16">
        <f>IF('CSV Import'!BI53&gt;0,25,0)</f>
        <v>0</v>
      </c>
      <c r="BH53" s="16">
        <f>IF('CSV Import'!BJ53&gt;0,65,0)</f>
        <v>0</v>
      </c>
      <c r="BI53" s="16">
        <f>IF('CSV Import'!BK53&gt;0,80,0)</f>
        <v>0</v>
      </c>
      <c r="BJ53" s="16">
        <f>IF('CSV Import'!BL53&gt;0,60,0)</f>
        <v>0</v>
      </c>
      <c r="BK53" s="16">
        <f>IF('CSV Import'!BM53&gt;0,25,0)</f>
        <v>0</v>
      </c>
      <c r="BL53" s="16">
        <f>IF('CSV Import'!BN53&gt;0,65,0)</f>
        <v>0</v>
      </c>
      <c r="BM53" s="16">
        <f>IF('CSV Import'!BO53&gt;0,80,0)</f>
        <v>0</v>
      </c>
      <c r="BN53" s="16">
        <f>IF('CSV Import'!BP53&gt;0,60,0)</f>
        <v>0</v>
      </c>
      <c r="BO53" s="20">
        <f>'CSV Import'!BQ53</f>
        <v>0</v>
      </c>
      <c r="BP53" s="20">
        <f>'CSV Import'!BS56</f>
        <v>0</v>
      </c>
      <c r="BQ53" s="20">
        <f>'CSV Import'!BT53</f>
        <v>0</v>
      </c>
      <c r="BR53" s="16">
        <f>'CSV Import'!BW53</f>
        <v>0</v>
      </c>
      <c r="BS53" s="16">
        <f>IF('CSV Import'!BW53="rent",100,0)</f>
        <v>0</v>
      </c>
      <c r="BT53" s="16">
        <f>IF(OR('CSV Import'!BX53="",'CSV Import'!BX53="none"),0,390)</f>
        <v>0</v>
      </c>
      <c r="BU53" s="16">
        <f>IF('CSV Import'!BY53&gt;0,25,0)</f>
        <v>0</v>
      </c>
      <c r="BV53" s="16">
        <f>IF('CSV Import'!BZ53&gt;0,65,0)</f>
        <v>0</v>
      </c>
      <c r="BW53" s="16">
        <f>IF('CSV Import'!CA53&gt;0,80,0)</f>
        <v>0</v>
      </c>
      <c r="BX53" s="16">
        <f>IF('CSV Import'!CB53&gt;0,60,0)</f>
        <v>0</v>
      </c>
      <c r="BY53" s="16">
        <f>IF('CSV Import'!CC53&gt;0,25,0)</f>
        <v>0</v>
      </c>
      <c r="BZ53" s="16">
        <f>IF('CSV Import'!CD53&gt;0,65,0)</f>
        <v>0</v>
      </c>
      <c r="CA53" s="16">
        <f>IF('CSV Import'!CE53&gt;0,80,0)</f>
        <v>0</v>
      </c>
      <c r="CB53" s="16">
        <f>IF('CSV Import'!CF53&gt;0,60,0)</f>
        <v>0</v>
      </c>
      <c r="CC53" s="37">
        <f>'CSV Import'!CG53</f>
        <v>0</v>
      </c>
    </row>
    <row r="54" spans="1:81" x14ac:dyDescent="0.25">
      <c r="A54" s="36">
        <f>'CSV Import'!A54</f>
        <v>153</v>
      </c>
      <c r="B54" s="16">
        <f t="shared" si="1"/>
        <v>1450</v>
      </c>
      <c r="C54" s="53">
        <v>1450</v>
      </c>
      <c r="D54" s="18">
        <f t="shared" si="2"/>
        <v>0</v>
      </c>
      <c r="E54" s="16" t="str">
        <f>'CSV Import'!CI54</f>
        <v>paid</v>
      </c>
      <c r="F54" s="20">
        <f>'CSV Import'!E54</f>
        <v>0</v>
      </c>
      <c r="G54" s="20" t="str">
        <f>'CSV Import'!B54</f>
        <v>Jeleni</v>
      </c>
      <c r="H54" s="16" t="str">
        <f>MID('CSV Import'!D54,1,1)</f>
        <v>M</v>
      </c>
      <c r="I54" s="16" t="str">
        <f>MID('CSV Import'!D54,2,1)</f>
        <v>O</v>
      </c>
      <c r="J54" s="16">
        <f>IF(MID('CSV Import'!D54,3,2)="6",300,600)</f>
        <v>600</v>
      </c>
      <c r="K54" s="16">
        <f>COUNTA('CSV Import'!G54,'CSV Import'!W54,'CSV Import'!AM54,'CSV Import'!BC54,'CSV Import'!BS54)</f>
        <v>2</v>
      </c>
      <c r="L54" s="20" t="str">
        <f>'CSV Import'!G54</f>
        <v>Jelínek</v>
      </c>
      <c r="M54" s="20" t="str">
        <f>'CSV Import'!H54</f>
        <v>Jaromír</v>
      </c>
      <c r="N54" s="16">
        <f>'CSV Import'!K54</f>
        <v>899166</v>
      </c>
      <c r="O54" s="16">
        <f>IF('CSV Import'!K54="rent",100,0)</f>
        <v>0</v>
      </c>
      <c r="P54" s="16">
        <f>IF(OR('CSV Import'!L54="",'CSV Import'!L54="none"),0,390)</f>
        <v>0</v>
      </c>
      <c r="Q54" s="16">
        <f>IF('CSV Import'!M54&gt;0,25,0)</f>
        <v>0</v>
      </c>
      <c r="R54" s="16">
        <f>IF('CSV Import'!N54&gt;0,65,0)</f>
        <v>65</v>
      </c>
      <c r="S54" s="16">
        <f>IF('CSV Import'!O54&gt;0,80,0)</f>
        <v>0</v>
      </c>
      <c r="T54" s="16">
        <f>IF('CSV Import'!P54&gt;0,60,0)</f>
        <v>60</v>
      </c>
      <c r="U54" s="16">
        <f>IF('CSV Import'!Q54&gt;0,25,0)</f>
        <v>0</v>
      </c>
      <c r="V54" s="16">
        <f>IF('CSV Import'!R54&gt;0,65,0)</f>
        <v>0</v>
      </c>
      <c r="W54" s="16">
        <f>IF('CSV Import'!S54&gt;0,80,0)</f>
        <v>0</v>
      </c>
      <c r="X54" s="16">
        <f>IF('CSV Import'!T54&gt;0,60,0)</f>
        <v>0</v>
      </c>
      <c r="Y54" s="20" t="str">
        <f>'CSV Import'!U54</f>
        <v>Nad Zámkem 490, Třemošnice, 53843</v>
      </c>
      <c r="Z54" s="20" t="str">
        <f>'CSV Import'!W54</f>
        <v>Jelínek</v>
      </c>
      <c r="AA54" s="20" t="str">
        <f>'CSV Import'!X54</f>
        <v>Jaromír</v>
      </c>
      <c r="AB54" s="16">
        <f>'CSV Import'!AA54</f>
        <v>899173</v>
      </c>
      <c r="AC54" s="16">
        <f>IF('CSV Import'!AA54="rent",100,0)</f>
        <v>0</v>
      </c>
      <c r="AD54" s="16">
        <f>IF(OR('CSV Import'!AB54="",'CSV Import'!AB54="none"),0,390)</f>
        <v>0</v>
      </c>
      <c r="AE54" s="16">
        <f>IF('CSV Import'!AC54&gt;0,25,0)</f>
        <v>0</v>
      </c>
      <c r="AF54" s="16">
        <f>IF('CSV Import'!AD54&gt;0,65,0)</f>
        <v>65</v>
      </c>
      <c r="AG54" s="16">
        <f>IF('CSV Import'!AE54&gt;0,80,0)</f>
        <v>0</v>
      </c>
      <c r="AH54" s="16">
        <f>IF('CSV Import'!AF54&gt;0,60,0)</f>
        <v>60</v>
      </c>
      <c r="AI54" s="16">
        <f>IF('CSV Import'!AG54&gt;0,25,0)</f>
        <v>0</v>
      </c>
      <c r="AJ54" s="16">
        <f>IF('CSV Import'!AH54&gt;0,65,0)</f>
        <v>0</v>
      </c>
      <c r="AK54" s="16">
        <f>IF('CSV Import'!AI54&gt;0,80,0)</f>
        <v>0</v>
      </c>
      <c r="AL54" s="16">
        <f>IF('CSV Import'!AJ54&gt;0,60,0)</f>
        <v>0</v>
      </c>
      <c r="AM54" s="20" t="str">
        <f>'CSV Import'!AK54</f>
        <v>Nad Zámkem 490, Třemošnice, 53843</v>
      </c>
      <c r="AN54" s="20">
        <f>'CSV Import'!AM54</f>
        <v>0</v>
      </c>
      <c r="AO54" s="20">
        <f>'CSV Import'!AN54</f>
        <v>0</v>
      </c>
      <c r="AP54" s="16">
        <f>'CSV Import'!AQ54</f>
        <v>0</v>
      </c>
      <c r="AQ54" s="16">
        <f>IF('CSV Import'!AQ54="rent",100,0)</f>
        <v>0</v>
      </c>
      <c r="AR54" s="16">
        <f>IF(OR('CSV Import'!AR54="",'CSV Import'!AR54="none"),0,390)</f>
        <v>0</v>
      </c>
      <c r="AS54" s="16">
        <f>IF('CSV Import'!AS54&gt;0,25,0)</f>
        <v>0</v>
      </c>
      <c r="AT54" s="16">
        <f>IF('CSV Import'!AT54&gt;0,65,0)</f>
        <v>0</v>
      </c>
      <c r="AU54" s="16">
        <f>IF('CSV Import'!AU54&gt;0,80,0)</f>
        <v>0</v>
      </c>
      <c r="AV54" s="16">
        <f>IF('CSV Import'!AV54&gt;0,60,0)</f>
        <v>0</v>
      </c>
      <c r="AW54" s="16">
        <f>IF('CSV Import'!AW54&gt;0,25,0)</f>
        <v>0</v>
      </c>
      <c r="AX54" s="16">
        <f>IF('CSV Import'!AX54&gt;0,65,0)</f>
        <v>0</v>
      </c>
      <c r="AY54" s="16">
        <f>IF('CSV Import'!AY54&gt;0,80,0)</f>
        <v>0</v>
      </c>
      <c r="AZ54" s="16">
        <f>IF('CSV Import'!AZ54&gt;0,60,0)</f>
        <v>0</v>
      </c>
      <c r="BA54" s="20">
        <f>'CSV Import'!BA54</f>
        <v>0</v>
      </c>
      <c r="BB54" s="20">
        <f>'CSV Import'!BC54</f>
        <v>0</v>
      </c>
      <c r="BC54" s="20">
        <f>'CSV Import'!BD54</f>
        <v>0</v>
      </c>
      <c r="BD54" s="16">
        <f>'CSV Import'!BG54</f>
        <v>0</v>
      </c>
      <c r="BE54" s="16">
        <f>IF('CSV Import'!BG54="rent",100,0)</f>
        <v>0</v>
      </c>
      <c r="BF54" s="16">
        <f>IF(OR('CSV Import'!BH54="",'CSV Import'!BH54="none"),0,390)</f>
        <v>0</v>
      </c>
      <c r="BG54" s="16">
        <f>IF('CSV Import'!BI54&gt;0,25,0)</f>
        <v>0</v>
      </c>
      <c r="BH54" s="16">
        <f>IF('CSV Import'!BJ54&gt;0,65,0)</f>
        <v>0</v>
      </c>
      <c r="BI54" s="16">
        <f>IF('CSV Import'!BK54&gt;0,80,0)</f>
        <v>0</v>
      </c>
      <c r="BJ54" s="16">
        <f>IF('CSV Import'!BL54&gt;0,60,0)</f>
        <v>0</v>
      </c>
      <c r="BK54" s="16">
        <f>IF('CSV Import'!BM54&gt;0,25,0)</f>
        <v>0</v>
      </c>
      <c r="BL54" s="16">
        <f>IF('CSV Import'!BN54&gt;0,65,0)</f>
        <v>0</v>
      </c>
      <c r="BM54" s="16">
        <f>IF('CSV Import'!BO54&gt;0,80,0)</f>
        <v>0</v>
      </c>
      <c r="BN54" s="16">
        <f>IF('CSV Import'!BP54&gt;0,60,0)</f>
        <v>0</v>
      </c>
      <c r="BO54" s="20">
        <f>'CSV Import'!BQ54</f>
        <v>0</v>
      </c>
      <c r="BP54" s="20">
        <f>'CSV Import'!BS57</f>
        <v>0</v>
      </c>
      <c r="BQ54" s="20">
        <f>'CSV Import'!BT54</f>
        <v>0</v>
      </c>
      <c r="BR54" s="16">
        <f>'CSV Import'!BW54</f>
        <v>0</v>
      </c>
      <c r="BS54" s="16">
        <f>IF('CSV Import'!BW54="rent",100,0)</f>
        <v>0</v>
      </c>
      <c r="BT54" s="16">
        <f>IF(OR('CSV Import'!BX54="",'CSV Import'!BX54="none"),0,390)</f>
        <v>0</v>
      </c>
      <c r="BU54" s="16">
        <f>IF('CSV Import'!BY54&gt;0,25,0)</f>
        <v>0</v>
      </c>
      <c r="BV54" s="16">
        <f>IF('CSV Import'!BZ54&gt;0,65,0)</f>
        <v>0</v>
      </c>
      <c r="BW54" s="16">
        <f>IF('CSV Import'!CA54&gt;0,80,0)</f>
        <v>0</v>
      </c>
      <c r="BX54" s="16">
        <f>IF('CSV Import'!CB54&gt;0,60,0)</f>
        <v>0</v>
      </c>
      <c r="BY54" s="16">
        <f>IF('CSV Import'!CC54&gt;0,25,0)</f>
        <v>0</v>
      </c>
      <c r="BZ54" s="16">
        <f>IF('CSV Import'!CD54&gt;0,65,0)</f>
        <v>0</v>
      </c>
      <c r="CA54" s="16">
        <f>IF('CSV Import'!CE54&gt;0,80,0)</f>
        <v>0</v>
      </c>
      <c r="CB54" s="16">
        <f>IF('CSV Import'!CF54&gt;0,60,0)</f>
        <v>0</v>
      </c>
      <c r="CC54" s="37">
        <f>'CSV Import'!CG54</f>
        <v>0</v>
      </c>
    </row>
    <row r="55" spans="1:81" x14ac:dyDescent="0.25">
      <c r="A55" s="36">
        <f>'CSV Import'!A55</f>
        <v>154</v>
      </c>
      <c r="B55" s="16">
        <f t="shared" si="1"/>
        <v>1450</v>
      </c>
      <c r="C55" s="53">
        <v>1450</v>
      </c>
      <c r="D55" s="18">
        <f t="shared" si="2"/>
        <v>0</v>
      </c>
      <c r="E55" s="16" t="str">
        <f>'CSV Import'!CI55</f>
        <v>paid</v>
      </c>
      <c r="F55" s="20" t="str">
        <f>'CSV Import'!E55</f>
        <v>Člen č.1 už startovala v minulosti 6h; člen č.2 nikdy nic; Musí-li být oba nováčci, neberte "Náš 1.rogaining" v potaz. díky</v>
      </c>
      <c r="G55" s="20" t="str">
        <f>'CSV Import'!B55</f>
        <v>Bludičky</v>
      </c>
      <c r="H55" s="16" t="str">
        <f>MID('CSV Import'!D55,1,1)</f>
        <v>W</v>
      </c>
      <c r="I55" s="16" t="str">
        <f>MID('CSV Import'!D55,2,1)</f>
        <v>O</v>
      </c>
      <c r="J55" s="16">
        <f>IF(MID('CSV Import'!D55,3,2)="6",300,600)</f>
        <v>600</v>
      </c>
      <c r="K55" s="16">
        <f>COUNTA('CSV Import'!G55,'CSV Import'!W55,'CSV Import'!AM55,'CSV Import'!BC55,'CSV Import'!BS55)</f>
        <v>2</v>
      </c>
      <c r="L55" s="20" t="str">
        <f>'CSV Import'!G55</f>
        <v>Jelínková</v>
      </c>
      <c r="M55" s="20" t="str">
        <f>'CSV Import'!H55</f>
        <v>Hana</v>
      </c>
      <c r="N55" s="16">
        <f>'CSV Import'!K55</f>
        <v>2081398</v>
      </c>
      <c r="O55" s="16">
        <f>IF('CSV Import'!K55="rent",100,0)</f>
        <v>0</v>
      </c>
      <c r="P55" s="16">
        <f>IF(OR('CSV Import'!L55="",'CSV Import'!L55="none"),0,390)</f>
        <v>0</v>
      </c>
      <c r="Q55" s="16">
        <f>IF('CSV Import'!M55&gt;0,25,0)</f>
        <v>0</v>
      </c>
      <c r="R55" s="16">
        <f>IF('CSV Import'!N55&gt;0,65,0)</f>
        <v>65</v>
      </c>
      <c r="S55" s="16">
        <f>IF('CSV Import'!O55&gt;0,80,0)</f>
        <v>0</v>
      </c>
      <c r="T55" s="16">
        <f>IF('CSV Import'!P55&gt;0,60,0)</f>
        <v>60</v>
      </c>
      <c r="U55" s="16">
        <f>IF('CSV Import'!Q55&gt;0,25,0)</f>
        <v>0</v>
      </c>
      <c r="V55" s="16">
        <f>IF('CSV Import'!R55&gt;0,65,0)</f>
        <v>0</v>
      </c>
      <c r="W55" s="16">
        <f>IF('CSV Import'!S55&gt;0,80,0)</f>
        <v>0</v>
      </c>
      <c r="X55" s="16">
        <f>IF('CSV Import'!T55&gt;0,60,0)</f>
        <v>0</v>
      </c>
      <c r="Y55" s="20" t="str">
        <f>'CSV Import'!U55</f>
        <v>Nad Zámkem 490, Třemošnice, 53843</v>
      </c>
      <c r="Z55" s="20" t="str">
        <f>'CSV Import'!W55</f>
        <v>Jelínková</v>
      </c>
      <c r="AA55" s="20" t="str">
        <f>'CSV Import'!X55</f>
        <v>Michaela</v>
      </c>
      <c r="AB55" s="16">
        <f>'CSV Import'!AA55</f>
        <v>2121764</v>
      </c>
      <c r="AC55" s="16">
        <f>IF('CSV Import'!AA55="rent",100,0)</f>
        <v>0</v>
      </c>
      <c r="AD55" s="16">
        <f>IF(OR('CSV Import'!AB55="",'CSV Import'!AB55="none"),0,390)</f>
        <v>0</v>
      </c>
      <c r="AE55" s="16">
        <f>IF('CSV Import'!AC55&gt;0,25,0)</f>
        <v>0</v>
      </c>
      <c r="AF55" s="16">
        <f>IF('CSV Import'!AD55&gt;0,65,0)</f>
        <v>65</v>
      </c>
      <c r="AG55" s="16">
        <f>IF('CSV Import'!AE55&gt;0,80,0)</f>
        <v>0</v>
      </c>
      <c r="AH55" s="16">
        <f>IF('CSV Import'!AF55&gt;0,60,0)</f>
        <v>60</v>
      </c>
      <c r="AI55" s="16">
        <f>IF('CSV Import'!AG55&gt;0,25,0)</f>
        <v>0</v>
      </c>
      <c r="AJ55" s="16">
        <f>IF('CSV Import'!AH55&gt;0,65,0)</f>
        <v>0</v>
      </c>
      <c r="AK55" s="16">
        <f>IF('CSV Import'!AI55&gt;0,80,0)</f>
        <v>0</v>
      </c>
      <c r="AL55" s="16">
        <f>IF('CSV Import'!AJ55&gt;0,60,0)</f>
        <v>0</v>
      </c>
      <c r="AM55" s="20" t="str">
        <f>'CSV Import'!AK55</f>
        <v>Nad Zámkem 490, Třemošnice, 53843</v>
      </c>
      <c r="AN55" s="20">
        <f>'CSV Import'!AM55</f>
        <v>0</v>
      </c>
      <c r="AO55" s="20">
        <f>'CSV Import'!AN55</f>
        <v>0</v>
      </c>
      <c r="AP55" s="16">
        <f>'CSV Import'!AQ55</f>
        <v>0</v>
      </c>
      <c r="AQ55" s="16">
        <f>IF('CSV Import'!AQ55="rent",100,0)</f>
        <v>0</v>
      </c>
      <c r="AR55" s="16">
        <f>IF(OR('CSV Import'!AR55="",'CSV Import'!AR55="none"),0,390)</f>
        <v>0</v>
      </c>
      <c r="AS55" s="16">
        <f>IF('CSV Import'!AS55&gt;0,25,0)</f>
        <v>0</v>
      </c>
      <c r="AT55" s="16">
        <f>IF('CSV Import'!AT55&gt;0,65,0)</f>
        <v>0</v>
      </c>
      <c r="AU55" s="16">
        <f>IF('CSV Import'!AU55&gt;0,80,0)</f>
        <v>0</v>
      </c>
      <c r="AV55" s="16">
        <f>IF('CSV Import'!AV55&gt;0,60,0)</f>
        <v>0</v>
      </c>
      <c r="AW55" s="16">
        <f>IF('CSV Import'!AW55&gt;0,25,0)</f>
        <v>0</v>
      </c>
      <c r="AX55" s="16">
        <f>IF('CSV Import'!AX55&gt;0,65,0)</f>
        <v>0</v>
      </c>
      <c r="AY55" s="16">
        <f>IF('CSV Import'!AY55&gt;0,80,0)</f>
        <v>0</v>
      </c>
      <c r="AZ55" s="16">
        <f>IF('CSV Import'!AZ55&gt;0,60,0)</f>
        <v>0</v>
      </c>
      <c r="BA55" s="20">
        <f>'CSV Import'!BA55</f>
        <v>0</v>
      </c>
      <c r="BB55" s="20">
        <f>'CSV Import'!BC55</f>
        <v>0</v>
      </c>
      <c r="BC55" s="20">
        <f>'CSV Import'!BD55</f>
        <v>0</v>
      </c>
      <c r="BD55" s="16">
        <f>'CSV Import'!BG55</f>
        <v>0</v>
      </c>
      <c r="BE55" s="16">
        <f>IF('CSV Import'!BG55="rent",100,0)</f>
        <v>0</v>
      </c>
      <c r="BF55" s="16">
        <f>IF(OR('CSV Import'!BH55="",'CSV Import'!BH55="none"),0,390)</f>
        <v>0</v>
      </c>
      <c r="BG55" s="16">
        <f>IF('CSV Import'!BI55&gt;0,25,0)</f>
        <v>0</v>
      </c>
      <c r="BH55" s="16">
        <f>IF('CSV Import'!BJ55&gt;0,65,0)</f>
        <v>0</v>
      </c>
      <c r="BI55" s="16">
        <f>IF('CSV Import'!BK55&gt;0,80,0)</f>
        <v>0</v>
      </c>
      <c r="BJ55" s="16">
        <f>IF('CSV Import'!BL55&gt;0,60,0)</f>
        <v>0</v>
      </c>
      <c r="BK55" s="16">
        <f>IF('CSV Import'!BM55&gt;0,25,0)</f>
        <v>0</v>
      </c>
      <c r="BL55" s="16">
        <f>IF('CSV Import'!BN55&gt;0,65,0)</f>
        <v>0</v>
      </c>
      <c r="BM55" s="16">
        <f>IF('CSV Import'!BO55&gt;0,80,0)</f>
        <v>0</v>
      </c>
      <c r="BN55" s="16">
        <f>IF('CSV Import'!BP55&gt;0,60,0)</f>
        <v>0</v>
      </c>
      <c r="BO55" s="20">
        <f>'CSV Import'!BQ55</f>
        <v>0</v>
      </c>
      <c r="BP55" s="20">
        <f>'CSV Import'!BS58</f>
        <v>0</v>
      </c>
      <c r="BQ55" s="20">
        <f>'CSV Import'!BT55</f>
        <v>0</v>
      </c>
      <c r="BR55" s="16">
        <f>'CSV Import'!BW55</f>
        <v>0</v>
      </c>
      <c r="BS55" s="16">
        <f>IF('CSV Import'!BW55="rent",100,0)</f>
        <v>0</v>
      </c>
      <c r="BT55" s="16">
        <f>IF(OR('CSV Import'!BX55="",'CSV Import'!BX55="none"),0,390)</f>
        <v>0</v>
      </c>
      <c r="BU55" s="16">
        <f>IF('CSV Import'!BY55&gt;0,25,0)</f>
        <v>0</v>
      </c>
      <c r="BV55" s="16">
        <f>IF('CSV Import'!BZ55&gt;0,65,0)</f>
        <v>0</v>
      </c>
      <c r="BW55" s="16">
        <f>IF('CSV Import'!CA55&gt;0,80,0)</f>
        <v>0</v>
      </c>
      <c r="BX55" s="16">
        <f>IF('CSV Import'!CB55&gt;0,60,0)</f>
        <v>0</v>
      </c>
      <c r="BY55" s="16">
        <f>IF('CSV Import'!CC55&gt;0,25,0)</f>
        <v>0</v>
      </c>
      <c r="BZ55" s="16">
        <f>IF('CSV Import'!CD55&gt;0,65,0)</f>
        <v>0</v>
      </c>
      <c r="CA55" s="16">
        <f>IF('CSV Import'!CE55&gt;0,80,0)</f>
        <v>0</v>
      </c>
      <c r="CB55" s="16">
        <f>IF('CSV Import'!CF55&gt;0,60,0)</f>
        <v>0</v>
      </c>
      <c r="CC55" s="37">
        <f>'CSV Import'!CG55</f>
        <v>0</v>
      </c>
    </row>
    <row r="56" spans="1:81" x14ac:dyDescent="0.25">
      <c r="A56" s="36">
        <f>'CSV Import'!A56</f>
        <v>155</v>
      </c>
      <c r="B56" s="16">
        <f t="shared" si="1"/>
        <v>1400</v>
      </c>
      <c r="C56" s="53">
        <v>1400</v>
      </c>
      <c r="D56" s="18">
        <f t="shared" si="2"/>
        <v>0</v>
      </c>
      <c r="E56" s="16" t="str">
        <f>'CSV Import'!CI56</f>
        <v>paid</v>
      </c>
      <c r="F56" s="20">
        <f>'CSV Import'!E56</f>
        <v>0</v>
      </c>
      <c r="G56" s="20" t="str">
        <f>'CSV Import'!B56</f>
        <v>Krizáci</v>
      </c>
      <c r="H56" s="16" t="str">
        <f>MID('CSV Import'!D56,1,1)</f>
        <v>X</v>
      </c>
      <c r="I56" s="16" t="str">
        <f>MID('CSV Import'!D56,2,1)</f>
        <v>O</v>
      </c>
      <c r="J56" s="16">
        <f>IF(MID('CSV Import'!D56,3,2)="6",300,600)</f>
        <v>600</v>
      </c>
      <c r="K56" s="16">
        <f>COUNTA('CSV Import'!G56,'CSV Import'!W56,'CSV Import'!AM56,'CSV Import'!BC56,'CSV Import'!BS56)</f>
        <v>2</v>
      </c>
      <c r="L56" s="20" t="str">
        <f>'CSV Import'!G56</f>
        <v>Bohuňková</v>
      </c>
      <c r="M56" s="20" t="str">
        <f>'CSV Import'!H56</f>
        <v>Veronika</v>
      </c>
      <c r="N56" s="16" t="str">
        <f>'CSV Import'!K56</f>
        <v>rent</v>
      </c>
      <c r="O56" s="16">
        <f>IF('CSV Import'!K56="rent",100,0)</f>
        <v>100</v>
      </c>
      <c r="P56" s="16">
        <f>IF(OR('CSV Import'!L56="",'CSV Import'!L56="none"),0,390)</f>
        <v>0</v>
      </c>
      <c r="Q56" s="16">
        <f>IF('CSV Import'!M56&gt;0,25,0)</f>
        <v>0</v>
      </c>
      <c r="R56" s="16">
        <f>IF('CSV Import'!N56&gt;0,65,0)</f>
        <v>0</v>
      </c>
      <c r="S56" s="16">
        <f>IF('CSV Import'!O56&gt;0,80,0)</f>
        <v>0</v>
      </c>
      <c r="T56" s="16">
        <f>IF('CSV Import'!P56&gt;0,60,0)</f>
        <v>0</v>
      </c>
      <c r="U56" s="16">
        <f>IF('CSV Import'!Q56&gt;0,25,0)</f>
        <v>0</v>
      </c>
      <c r="V56" s="16">
        <f>IF('CSV Import'!R56&gt;0,65,0)</f>
        <v>0</v>
      </c>
      <c r="W56" s="16">
        <f>IF('CSV Import'!S56&gt;0,80,0)</f>
        <v>0</v>
      </c>
      <c r="X56" s="16">
        <f>IF('CSV Import'!T56&gt;0,60,0)</f>
        <v>0</v>
      </c>
      <c r="Y56" s="20" t="str">
        <f>'CSV Import'!U56</f>
        <v>K.H.Máchy 348, 43401 Most</v>
      </c>
      <c r="Z56" s="20" t="str">
        <f>'CSV Import'!W56</f>
        <v>Petřivalský</v>
      </c>
      <c r="AA56" s="20" t="str">
        <f>'CSV Import'!X56</f>
        <v>Jiří</v>
      </c>
      <c r="AB56" s="16" t="str">
        <f>'CSV Import'!AA56</f>
        <v>rent</v>
      </c>
      <c r="AC56" s="16">
        <f>IF('CSV Import'!AA56="rent",100,0)</f>
        <v>100</v>
      </c>
      <c r="AD56" s="16">
        <f>IF(OR('CSV Import'!AB56="",'CSV Import'!AB56="none"),0,390)</f>
        <v>0</v>
      </c>
      <c r="AE56" s="16">
        <f>IF('CSV Import'!AC56&gt;0,25,0)</f>
        <v>0</v>
      </c>
      <c r="AF56" s="16">
        <f>IF('CSV Import'!AD56&gt;0,65,0)</f>
        <v>0</v>
      </c>
      <c r="AG56" s="16">
        <f>IF('CSV Import'!AE56&gt;0,80,0)</f>
        <v>0</v>
      </c>
      <c r="AH56" s="16">
        <f>IF('CSV Import'!AF56&gt;0,60,0)</f>
        <v>0</v>
      </c>
      <c r="AI56" s="16">
        <f>IF('CSV Import'!AG56&gt;0,25,0)</f>
        <v>0</v>
      </c>
      <c r="AJ56" s="16">
        <f>IF('CSV Import'!AH56&gt;0,65,0)</f>
        <v>0</v>
      </c>
      <c r="AK56" s="16">
        <f>IF('CSV Import'!AI56&gt;0,80,0)</f>
        <v>0</v>
      </c>
      <c r="AL56" s="16">
        <f>IF('CSV Import'!AJ56&gt;0,60,0)</f>
        <v>0</v>
      </c>
      <c r="AM56" s="20" t="str">
        <f>'CSV Import'!AK56</f>
        <v>Mánesova 19, 70200 Ostrava</v>
      </c>
      <c r="AN56" s="20">
        <f>'CSV Import'!AM56</f>
        <v>0</v>
      </c>
      <c r="AO56" s="20">
        <f>'CSV Import'!AN56</f>
        <v>0</v>
      </c>
      <c r="AP56" s="16">
        <f>'CSV Import'!AQ56</f>
        <v>0</v>
      </c>
      <c r="AQ56" s="16">
        <f>IF('CSV Import'!AQ56="rent",100,0)</f>
        <v>0</v>
      </c>
      <c r="AR56" s="16">
        <f>IF(OR('CSV Import'!AR56="",'CSV Import'!AR56="none"),0,390)</f>
        <v>0</v>
      </c>
      <c r="AS56" s="16">
        <f>IF('CSV Import'!AS56&gt;0,25,0)</f>
        <v>0</v>
      </c>
      <c r="AT56" s="16">
        <f>IF('CSV Import'!AT56&gt;0,65,0)</f>
        <v>0</v>
      </c>
      <c r="AU56" s="16">
        <f>IF('CSV Import'!AU56&gt;0,80,0)</f>
        <v>0</v>
      </c>
      <c r="AV56" s="16">
        <f>IF('CSV Import'!AV56&gt;0,60,0)</f>
        <v>0</v>
      </c>
      <c r="AW56" s="16">
        <f>IF('CSV Import'!AW56&gt;0,25,0)</f>
        <v>0</v>
      </c>
      <c r="AX56" s="16">
        <f>IF('CSV Import'!AX56&gt;0,65,0)</f>
        <v>0</v>
      </c>
      <c r="AY56" s="16">
        <f>IF('CSV Import'!AY56&gt;0,80,0)</f>
        <v>0</v>
      </c>
      <c r="AZ56" s="16">
        <f>IF('CSV Import'!AZ56&gt;0,60,0)</f>
        <v>0</v>
      </c>
      <c r="BA56" s="20">
        <f>'CSV Import'!BA56</f>
        <v>0</v>
      </c>
      <c r="BB56" s="20">
        <f>'CSV Import'!BC56</f>
        <v>0</v>
      </c>
      <c r="BC56" s="20">
        <f>'CSV Import'!BD56</f>
        <v>0</v>
      </c>
      <c r="BD56" s="16">
        <f>'CSV Import'!BG56</f>
        <v>0</v>
      </c>
      <c r="BE56" s="16">
        <f>IF('CSV Import'!BG56="rent",100,0)</f>
        <v>0</v>
      </c>
      <c r="BF56" s="16">
        <f>IF(OR('CSV Import'!BH56="",'CSV Import'!BH56="none"),0,390)</f>
        <v>0</v>
      </c>
      <c r="BG56" s="16">
        <f>IF('CSV Import'!BI56&gt;0,25,0)</f>
        <v>0</v>
      </c>
      <c r="BH56" s="16">
        <f>IF('CSV Import'!BJ56&gt;0,65,0)</f>
        <v>0</v>
      </c>
      <c r="BI56" s="16">
        <f>IF('CSV Import'!BK56&gt;0,80,0)</f>
        <v>0</v>
      </c>
      <c r="BJ56" s="16">
        <f>IF('CSV Import'!BL56&gt;0,60,0)</f>
        <v>0</v>
      </c>
      <c r="BK56" s="16">
        <f>IF('CSV Import'!BM56&gt;0,25,0)</f>
        <v>0</v>
      </c>
      <c r="BL56" s="16">
        <f>IF('CSV Import'!BN56&gt;0,65,0)</f>
        <v>0</v>
      </c>
      <c r="BM56" s="16">
        <f>IF('CSV Import'!BO56&gt;0,80,0)</f>
        <v>0</v>
      </c>
      <c r="BN56" s="16">
        <f>IF('CSV Import'!BP56&gt;0,60,0)</f>
        <v>0</v>
      </c>
      <c r="BO56" s="20">
        <f>'CSV Import'!BQ56</f>
        <v>0</v>
      </c>
      <c r="BP56" s="20">
        <f>'CSV Import'!BS59</f>
        <v>0</v>
      </c>
      <c r="BQ56" s="20">
        <f>'CSV Import'!BT56</f>
        <v>0</v>
      </c>
      <c r="BR56" s="16">
        <f>'CSV Import'!BW56</f>
        <v>0</v>
      </c>
      <c r="BS56" s="16">
        <f>IF('CSV Import'!BW56="rent",100,0)</f>
        <v>0</v>
      </c>
      <c r="BT56" s="16">
        <f>IF(OR('CSV Import'!BX56="",'CSV Import'!BX56="none"),0,390)</f>
        <v>0</v>
      </c>
      <c r="BU56" s="16">
        <f>IF('CSV Import'!BY56&gt;0,25,0)</f>
        <v>0</v>
      </c>
      <c r="BV56" s="16">
        <f>IF('CSV Import'!BZ56&gt;0,65,0)</f>
        <v>0</v>
      </c>
      <c r="BW56" s="16">
        <f>IF('CSV Import'!CA56&gt;0,80,0)</f>
        <v>0</v>
      </c>
      <c r="BX56" s="16">
        <f>IF('CSV Import'!CB56&gt;0,60,0)</f>
        <v>0</v>
      </c>
      <c r="BY56" s="16">
        <f>IF('CSV Import'!CC56&gt;0,25,0)</f>
        <v>0</v>
      </c>
      <c r="BZ56" s="16">
        <f>IF('CSV Import'!CD56&gt;0,65,0)</f>
        <v>0</v>
      </c>
      <c r="CA56" s="16">
        <f>IF('CSV Import'!CE56&gt;0,80,0)</f>
        <v>0</v>
      </c>
      <c r="CB56" s="16">
        <f>IF('CSV Import'!CF56&gt;0,60,0)</f>
        <v>0</v>
      </c>
      <c r="CC56" s="37">
        <f>'CSV Import'!CG56</f>
        <v>0</v>
      </c>
    </row>
    <row r="57" spans="1:81" x14ac:dyDescent="0.25">
      <c r="A57" s="36">
        <f>'CSV Import'!A57</f>
        <v>156</v>
      </c>
      <c r="B57" s="16">
        <f t="shared" si="1"/>
        <v>2240</v>
      </c>
      <c r="C57" s="53">
        <v>2240</v>
      </c>
      <c r="D57" s="18">
        <f t="shared" si="2"/>
        <v>0</v>
      </c>
      <c r="E57" s="16" t="str">
        <f>'CSV Import'!CI57</f>
        <v>paid</v>
      </c>
      <c r="F57" s="20" t="str">
        <f>'CSV Import'!E57</f>
        <v>2. člen týmu je poprvé na akci ČAR</v>
      </c>
      <c r="G57" s="20" t="str">
        <f>'CSV Import'!B57</f>
        <v>Pjeruni</v>
      </c>
      <c r="H57" s="16" t="str">
        <f>MID('CSV Import'!D57,1,1)</f>
        <v>X</v>
      </c>
      <c r="I57" s="16" t="str">
        <f>MID('CSV Import'!D57,2,1)</f>
        <v>O</v>
      </c>
      <c r="J57" s="16">
        <f>IF(MID('CSV Import'!D57,3,2)="6",300,600)</f>
        <v>600</v>
      </c>
      <c r="K57" s="16">
        <f>COUNTA('CSV Import'!G57,'CSV Import'!W57,'CSV Import'!AM57,'CSV Import'!BC57,'CSV Import'!BS57)</f>
        <v>2</v>
      </c>
      <c r="L57" s="20" t="str">
        <f>'CSV Import'!G57</f>
        <v>Haltof</v>
      </c>
      <c r="M57" s="20" t="str">
        <f>'CSV Import'!H57</f>
        <v>Ewa</v>
      </c>
      <c r="N57" s="16" t="str">
        <f>'CSV Import'!K57</f>
        <v>rent</v>
      </c>
      <c r="O57" s="16">
        <f>IF('CSV Import'!K57="rent",100,0)</f>
        <v>100</v>
      </c>
      <c r="P57" s="16">
        <f>IF(OR('CSV Import'!L57="",'CSV Import'!L57="none"),0,390)</f>
        <v>390</v>
      </c>
      <c r="Q57" s="16">
        <f>IF('CSV Import'!M57&gt;0,25,0)</f>
        <v>0</v>
      </c>
      <c r="R57" s="16">
        <f>IF('CSV Import'!N57&gt;0,65,0)</f>
        <v>0</v>
      </c>
      <c r="S57" s="16">
        <f>IF('CSV Import'!O57&gt;0,80,0)</f>
        <v>0</v>
      </c>
      <c r="T57" s="16">
        <f>IF('CSV Import'!P57&gt;0,60,0)</f>
        <v>0</v>
      </c>
      <c r="U57" s="16">
        <f>IF('CSV Import'!Q57&gt;0,25,0)</f>
        <v>0</v>
      </c>
      <c r="V57" s="16">
        <f>IF('CSV Import'!R57&gt;0,65,0)</f>
        <v>0</v>
      </c>
      <c r="W57" s="16">
        <f>IF('CSV Import'!S57&gt;0,80,0)</f>
        <v>0</v>
      </c>
      <c r="X57" s="16">
        <f>IF('CSV Import'!T57&gt;0,60,0)</f>
        <v>0</v>
      </c>
      <c r="Y57" s="20" t="str">
        <f>'CSV Import'!U57</f>
        <v>Oldřichovice 412, Třinec 739 61</v>
      </c>
      <c r="Z57" s="20" t="str">
        <f>'CSV Import'!W57</f>
        <v>Kaluža</v>
      </c>
      <c r="AA57" s="20" t="str">
        <f>'CSV Import'!X57</f>
        <v>Luboš</v>
      </c>
      <c r="AB57" s="16" t="str">
        <f>'CSV Import'!AA57</f>
        <v>rent</v>
      </c>
      <c r="AC57" s="16">
        <f>IF('CSV Import'!AA57="rent",100,0)</f>
        <v>100</v>
      </c>
      <c r="AD57" s="16">
        <f>IF(OR('CSV Import'!AB57="",'CSV Import'!AB57="none"),0,390)</f>
        <v>390</v>
      </c>
      <c r="AE57" s="16">
        <f>IF('CSV Import'!AC57&gt;0,25,0)</f>
        <v>0</v>
      </c>
      <c r="AF57" s="16">
        <f>IF('CSV Import'!AD57&gt;0,65,0)</f>
        <v>0</v>
      </c>
      <c r="AG57" s="16">
        <f>IF('CSV Import'!AE57&gt;0,80,0)</f>
        <v>0</v>
      </c>
      <c r="AH57" s="16">
        <f>IF('CSV Import'!AF57&gt;0,60,0)</f>
        <v>60</v>
      </c>
      <c r="AI57" s="16">
        <f>IF('CSV Import'!AG57&gt;0,25,0)</f>
        <v>0</v>
      </c>
      <c r="AJ57" s="16">
        <f>IF('CSV Import'!AH57&gt;0,65,0)</f>
        <v>0</v>
      </c>
      <c r="AK57" s="16">
        <f>IF('CSV Import'!AI57&gt;0,80,0)</f>
        <v>0</v>
      </c>
      <c r="AL57" s="16">
        <f>IF('CSV Import'!AJ57&gt;0,60,0)</f>
        <v>0</v>
      </c>
      <c r="AM57" s="20" t="str">
        <f>'CSV Import'!AK57</f>
        <v>Bystřice nad Olší 603, 739 95</v>
      </c>
      <c r="AN57" s="20">
        <f>'CSV Import'!AM57</f>
        <v>0</v>
      </c>
      <c r="AO57" s="20">
        <f>'CSV Import'!AN57</f>
        <v>0</v>
      </c>
      <c r="AP57" s="16">
        <f>'CSV Import'!AQ57</f>
        <v>0</v>
      </c>
      <c r="AQ57" s="16">
        <f>IF('CSV Import'!AQ57="rent",100,0)</f>
        <v>0</v>
      </c>
      <c r="AR57" s="16">
        <f>IF(OR('CSV Import'!AR57="",'CSV Import'!AR57="none"),0,390)</f>
        <v>0</v>
      </c>
      <c r="AS57" s="16">
        <f>IF('CSV Import'!AS57&gt;0,25,0)</f>
        <v>0</v>
      </c>
      <c r="AT57" s="16">
        <f>IF('CSV Import'!AT57&gt;0,65,0)</f>
        <v>0</v>
      </c>
      <c r="AU57" s="16">
        <f>IF('CSV Import'!AU57&gt;0,80,0)</f>
        <v>0</v>
      </c>
      <c r="AV57" s="16">
        <f>IF('CSV Import'!AV57&gt;0,60,0)</f>
        <v>0</v>
      </c>
      <c r="AW57" s="16">
        <f>IF('CSV Import'!AW57&gt;0,25,0)</f>
        <v>0</v>
      </c>
      <c r="AX57" s="16">
        <f>IF('CSV Import'!AX57&gt;0,65,0)</f>
        <v>0</v>
      </c>
      <c r="AY57" s="16">
        <f>IF('CSV Import'!AY57&gt;0,80,0)</f>
        <v>0</v>
      </c>
      <c r="AZ57" s="16">
        <f>IF('CSV Import'!AZ57&gt;0,60,0)</f>
        <v>0</v>
      </c>
      <c r="BA57" s="20">
        <f>'CSV Import'!BA57</f>
        <v>0</v>
      </c>
      <c r="BB57" s="20">
        <f>'CSV Import'!BC57</f>
        <v>0</v>
      </c>
      <c r="BC57" s="20">
        <f>'CSV Import'!BD57</f>
        <v>0</v>
      </c>
      <c r="BD57" s="16">
        <f>'CSV Import'!BG57</f>
        <v>0</v>
      </c>
      <c r="BE57" s="16">
        <f>IF('CSV Import'!BG57="rent",100,0)</f>
        <v>0</v>
      </c>
      <c r="BF57" s="16">
        <f>IF(OR('CSV Import'!BH57="",'CSV Import'!BH57="none"),0,390)</f>
        <v>0</v>
      </c>
      <c r="BG57" s="16">
        <f>IF('CSV Import'!BI57&gt;0,25,0)</f>
        <v>0</v>
      </c>
      <c r="BH57" s="16">
        <f>IF('CSV Import'!BJ57&gt;0,65,0)</f>
        <v>0</v>
      </c>
      <c r="BI57" s="16">
        <f>IF('CSV Import'!BK57&gt;0,80,0)</f>
        <v>0</v>
      </c>
      <c r="BJ57" s="16">
        <f>IF('CSV Import'!BL57&gt;0,60,0)</f>
        <v>0</v>
      </c>
      <c r="BK57" s="16">
        <f>IF('CSV Import'!BM57&gt;0,25,0)</f>
        <v>0</v>
      </c>
      <c r="BL57" s="16">
        <f>IF('CSV Import'!BN57&gt;0,65,0)</f>
        <v>0</v>
      </c>
      <c r="BM57" s="16">
        <f>IF('CSV Import'!BO57&gt;0,80,0)</f>
        <v>0</v>
      </c>
      <c r="BN57" s="16">
        <f>IF('CSV Import'!BP57&gt;0,60,0)</f>
        <v>0</v>
      </c>
      <c r="BO57" s="20">
        <f>'CSV Import'!BQ57</f>
        <v>0</v>
      </c>
      <c r="BP57" s="20">
        <f>'CSV Import'!BS60</f>
        <v>0</v>
      </c>
      <c r="BQ57" s="20">
        <f>'CSV Import'!BT57</f>
        <v>0</v>
      </c>
      <c r="BR57" s="16">
        <f>'CSV Import'!BW57</f>
        <v>0</v>
      </c>
      <c r="BS57" s="16">
        <f>IF('CSV Import'!BW57="rent",100,0)</f>
        <v>0</v>
      </c>
      <c r="BT57" s="16">
        <f>IF(OR('CSV Import'!BX57="",'CSV Import'!BX57="none"),0,390)</f>
        <v>0</v>
      </c>
      <c r="BU57" s="16">
        <f>IF('CSV Import'!BY57&gt;0,25,0)</f>
        <v>0</v>
      </c>
      <c r="BV57" s="16">
        <f>IF('CSV Import'!BZ57&gt;0,65,0)</f>
        <v>0</v>
      </c>
      <c r="BW57" s="16">
        <f>IF('CSV Import'!CA57&gt;0,80,0)</f>
        <v>0</v>
      </c>
      <c r="BX57" s="16">
        <f>IF('CSV Import'!CB57&gt;0,60,0)</f>
        <v>0</v>
      </c>
      <c r="BY57" s="16">
        <f>IF('CSV Import'!CC57&gt;0,25,0)</f>
        <v>0</v>
      </c>
      <c r="BZ57" s="16">
        <f>IF('CSV Import'!CD57&gt;0,65,0)</f>
        <v>0</v>
      </c>
      <c r="CA57" s="16">
        <f>IF('CSV Import'!CE57&gt;0,80,0)</f>
        <v>0</v>
      </c>
      <c r="CB57" s="16">
        <f>IF('CSV Import'!CF57&gt;0,60,0)</f>
        <v>0</v>
      </c>
      <c r="CC57" s="37">
        <f>'CSV Import'!CG57</f>
        <v>0</v>
      </c>
    </row>
    <row r="58" spans="1:81" x14ac:dyDescent="0.25">
      <c r="A58" s="36">
        <f>'CSV Import'!A58</f>
        <v>157</v>
      </c>
      <c r="B58" s="16">
        <f t="shared" si="1"/>
        <v>1630</v>
      </c>
      <c r="C58" s="53">
        <v>1630</v>
      </c>
      <c r="D58" s="18">
        <f t="shared" si="2"/>
        <v>0</v>
      </c>
      <c r="E58" s="16" t="str">
        <f>'CSV Import'!CI58</f>
        <v>paid</v>
      </c>
      <c r="F58" s="20">
        <f>'CSV Import'!E58</f>
        <v>0</v>
      </c>
      <c r="G58" s="20" t="str">
        <f>'CSV Import'!B58</f>
        <v>ŤAP ŤAP</v>
      </c>
      <c r="H58" s="16" t="str">
        <f>MID('CSV Import'!D58,1,1)</f>
        <v>X</v>
      </c>
      <c r="I58" s="16" t="str">
        <f>MID('CSV Import'!D58,2,1)</f>
        <v>O</v>
      </c>
      <c r="J58" s="16">
        <f>IF(MID('CSV Import'!D58,3,2)="6",300,600)</f>
        <v>600</v>
      </c>
      <c r="K58" s="16">
        <f>COUNTA('CSV Import'!G58,'CSV Import'!W58,'CSV Import'!AM58,'CSV Import'!BC58,'CSV Import'!BS58)</f>
        <v>2</v>
      </c>
      <c r="L58" s="20" t="str">
        <f>'CSV Import'!G58</f>
        <v>Zajícová</v>
      </c>
      <c r="M58" s="20" t="str">
        <f>'CSV Import'!H58</f>
        <v>Kateřina</v>
      </c>
      <c r="N58" s="16" t="str">
        <f>'CSV Import'!K58</f>
        <v>rent</v>
      </c>
      <c r="O58" s="16">
        <f>IF('CSV Import'!K58="rent",100,0)</f>
        <v>100</v>
      </c>
      <c r="P58" s="16">
        <f>IF(OR('CSV Import'!L58="",'CSV Import'!L58="none"),0,390)</f>
        <v>0</v>
      </c>
      <c r="Q58" s="16">
        <f>IF('CSV Import'!M58&gt;0,25,0)</f>
        <v>25</v>
      </c>
      <c r="R58" s="16">
        <f>IF('CSV Import'!N58&gt;0,65,0)</f>
        <v>0</v>
      </c>
      <c r="S58" s="16">
        <f>IF('CSV Import'!O58&gt;0,80,0)</f>
        <v>80</v>
      </c>
      <c r="T58" s="16">
        <f>IF('CSV Import'!P58&gt;0,60,0)</f>
        <v>60</v>
      </c>
      <c r="U58" s="16">
        <f>IF('CSV Import'!Q58&gt;0,25,0)</f>
        <v>0</v>
      </c>
      <c r="V58" s="16">
        <f>IF('CSV Import'!R58&gt;0,65,0)</f>
        <v>0</v>
      </c>
      <c r="W58" s="16">
        <f>IF('CSV Import'!S58&gt;0,80,0)</f>
        <v>0</v>
      </c>
      <c r="X58" s="16">
        <f>IF('CSV Import'!T58&gt;0,60,0)</f>
        <v>0</v>
      </c>
      <c r="Y58" s="20" t="str">
        <f>'CSV Import'!U58</f>
        <v>Křeslice ev. č. 46, 10400 Praha 10</v>
      </c>
      <c r="Z58" s="20" t="str">
        <f>'CSV Import'!W58</f>
        <v>Zajíc</v>
      </c>
      <c r="AA58" s="20" t="str">
        <f>'CSV Import'!X58</f>
        <v>Vítězslav</v>
      </c>
      <c r="AB58" s="16">
        <f>'CSV Import'!AA58</f>
        <v>515469</v>
      </c>
      <c r="AC58" s="16">
        <f>IF('CSV Import'!AA58="rent",100,0)</f>
        <v>0</v>
      </c>
      <c r="AD58" s="16">
        <f>IF(OR('CSV Import'!AB58="",'CSV Import'!AB58="none"),0,390)</f>
        <v>0</v>
      </c>
      <c r="AE58" s="16">
        <f>IF('CSV Import'!AC58&gt;0,25,0)</f>
        <v>25</v>
      </c>
      <c r="AF58" s="16">
        <f>IF('CSV Import'!AD58&gt;0,65,0)</f>
        <v>0</v>
      </c>
      <c r="AG58" s="16">
        <f>IF('CSV Import'!AE58&gt;0,80,0)</f>
        <v>80</v>
      </c>
      <c r="AH58" s="16">
        <f>IF('CSV Import'!AF58&gt;0,60,0)</f>
        <v>60</v>
      </c>
      <c r="AI58" s="16">
        <f>IF('CSV Import'!AG58&gt;0,25,0)</f>
        <v>0</v>
      </c>
      <c r="AJ58" s="16">
        <f>IF('CSV Import'!AH58&gt;0,65,0)</f>
        <v>0</v>
      </c>
      <c r="AK58" s="16">
        <f>IF('CSV Import'!AI58&gt;0,80,0)</f>
        <v>0</v>
      </c>
      <c r="AL58" s="16">
        <f>IF('CSV Import'!AJ58&gt;0,60,0)</f>
        <v>0</v>
      </c>
      <c r="AM58" s="20" t="str">
        <f>'CSV Import'!AK58</f>
        <v>Veronské náměstí 382, Praha 15</v>
      </c>
      <c r="AN58" s="20">
        <f>'CSV Import'!AM58</f>
        <v>0</v>
      </c>
      <c r="AO58" s="20">
        <f>'CSV Import'!AN58</f>
        <v>0</v>
      </c>
      <c r="AP58" s="16">
        <f>'CSV Import'!AQ58</f>
        <v>0</v>
      </c>
      <c r="AQ58" s="16">
        <f>IF('CSV Import'!AQ58="rent",100,0)</f>
        <v>0</v>
      </c>
      <c r="AR58" s="16">
        <f>IF(OR('CSV Import'!AR58="",'CSV Import'!AR58="none"),0,390)</f>
        <v>0</v>
      </c>
      <c r="AS58" s="16">
        <f>IF('CSV Import'!AS58&gt;0,25,0)</f>
        <v>0</v>
      </c>
      <c r="AT58" s="16">
        <f>IF('CSV Import'!AT58&gt;0,65,0)</f>
        <v>0</v>
      </c>
      <c r="AU58" s="16">
        <f>IF('CSV Import'!AU58&gt;0,80,0)</f>
        <v>0</v>
      </c>
      <c r="AV58" s="16">
        <f>IF('CSV Import'!AV58&gt;0,60,0)</f>
        <v>0</v>
      </c>
      <c r="AW58" s="16">
        <f>IF('CSV Import'!AW58&gt;0,25,0)</f>
        <v>0</v>
      </c>
      <c r="AX58" s="16">
        <f>IF('CSV Import'!AX58&gt;0,65,0)</f>
        <v>0</v>
      </c>
      <c r="AY58" s="16">
        <f>IF('CSV Import'!AY58&gt;0,80,0)</f>
        <v>0</v>
      </c>
      <c r="AZ58" s="16">
        <f>IF('CSV Import'!AZ58&gt;0,60,0)</f>
        <v>0</v>
      </c>
      <c r="BA58" s="20">
        <f>'CSV Import'!BA58</f>
        <v>0</v>
      </c>
      <c r="BB58" s="20">
        <f>'CSV Import'!BC58</f>
        <v>0</v>
      </c>
      <c r="BC58" s="20">
        <f>'CSV Import'!BD58</f>
        <v>0</v>
      </c>
      <c r="BD58" s="16">
        <f>'CSV Import'!BG58</f>
        <v>0</v>
      </c>
      <c r="BE58" s="16">
        <f>IF('CSV Import'!BG58="rent",100,0)</f>
        <v>0</v>
      </c>
      <c r="BF58" s="16">
        <f>IF(OR('CSV Import'!BH58="",'CSV Import'!BH58="none"),0,390)</f>
        <v>0</v>
      </c>
      <c r="BG58" s="16">
        <f>IF('CSV Import'!BI58&gt;0,25,0)</f>
        <v>0</v>
      </c>
      <c r="BH58" s="16">
        <f>IF('CSV Import'!BJ58&gt;0,65,0)</f>
        <v>0</v>
      </c>
      <c r="BI58" s="16">
        <f>IF('CSV Import'!BK58&gt;0,80,0)</f>
        <v>0</v>
      </c>
      <c r="BJ58" s="16">
        <f>IF('CSV Import'!BL58&gt;0,60,0)</f>
        <v>0</v>
      </c>
      <c r="BK58" s="16">
        <f>IF('CSV Import'!BM58&gt;0,25,0)</f>
        <v>0</v>
      </c>
      <c r="BL58" s="16">
        <f>IF('CSV Import'!BN58&gt;0,65,0)</f>
        <v>0</v>
      </c>
      <c r="BM58" s="16">
        <f>IF('CSV Import'!BO58&gt;0,80,0)</f>
        <v>0</v>
      </c>
      <c r="BN58" s="16">
        <f>IF('CSV Import'!BP58&gt;0,60,0)</f>
        <v>0</v>
      </c>
      <c r="BO58" s="20">
        <f>'CSV Import'!BQ58</f>
        <v>0</v>
      </c>
      <c r="BP58" s="20">
        <f>'CSV Import'!BS61</f>
        <v>0</v>
      </c>
      <c r="BQ58" s="20">
        <f>'CSV Import'!BT58</f>
        <v>0</v>
      </c>
      <c r="BR58" s="16">
        <f>'CSV Import'!BW58</f>
        <v>0</v>
      </c>
      <c r="BS58" s="16">
        <f>IF('CSV Import'!BW58="rent",100,0)</f>
        <v>0</v>
      </c>
      <c r="BT58" s="16">
        <f>IF(OR('CSV Import'!BX58="",'CSV Import'!BX58="none"),0,390)</f>
        <v>0</v>
      </c>
      <c r="BU58" s="16">
        <f>IF('CSV Import'!BY58&gt;0,25,0)</f>
        <v>0</v>
      </c>
      <c r="BV58" s="16">
        <f>IF('CSV Import'!BZ58&gt;0,65,0)</f>
        <v>0</v>
      </c>
      <c r="BW58" s="16">
        <f>IF('CSV Import'!CA58&gt;0,80,0)</f>
        <v>0</v>
      </c>
      <c r="BX58" s="16">
        <f>IF('CSV Import'!CB58&gt;0,60,0)</f>
        <v>0</v>
      </c>
      <c r="BY58" s="16">
        <f>IF('CSV Import'!CC58&gt;0,25,0)</f>
        <v>0</v>
      </c>
      <c r="BZ58" s="16">
        <f>IF('CSV Import'!CD58&gt;0,65,0)</f>
        <v>0</v>
      </c>
      <c r="CA58" s="16">
        <f>IF('CSV Import'!CE58&gt;0,80,0)</f>
        <v>0</v>
      </c>
      <c r="CB58" s="16">
        <f>IF('CSV Import'!CF58&gt;0,60,0)</f>
        <v>0</v>
      </c>
      <c r="CC58" s="37">
        <f>'CSV Import'!CG58</f>
        <v>0</v>
      </c>
    </row>
    <row r="59" spans="1:81" x14ac:dyDescent="0.25">
      <c r="A59" s="36">
        <f>'CSV Import'!A59</f>
        <v>158</v>
      </c>
      <c r="B59" s="16">
        <f t="shared" si="1"/>
        <v>1320</v>
      </c>
      <c r="C59" s="53"/>
      <c r="D59" s="18">
        <f t="shared" si="2"/>
        <v>-1320</v>
      </c>
      <c r="E59" s="16" t="str">
        <f>'CSV Import'!CI59</f>
        <v>registered</v>
      </c>
      <c r="F59" s="20">
        <f>'CSV Import'!E59</f>
        <v>0</v>
      </c>
      <c r="G59" s="20">
        <f>'CSV Import'!B59</f>
        <v>-4</v>
      </c>
      <c r="H59" s="16" t="str">
        <f>MID('CSV Import'!D59,1,1)</f>
        <v>M</v>
      </c>
      <c r="I59" s="16" t="str">
        <f>MID('CSV Import'!D59,2,1)</f>
        <v>O</v>
      </c>
      <c r="J59" s="16">
        <f>IF(MID('CSV Import'!D59,3,2)="6",300,600)</f>
        <v>600</v>
      </c>
      <c r="K59" s="16">
        <f>COUNTA('CSV Import'!G59,'CSV Import'!W59,'CSV Import'!AM59,'CSV Import'!BC59,'CSV Import'!BS59)</f>
        <v>2</v>
      </c>
      <c r="L59" s="20" t="str">
        <f>'CSV Import'!G59</f>
        <v>Martínek</v>
      </c>
      <c r="M59" s="20" t="str">
        <f>'CSV Import'!H59</f>
        <v>Robert</v>
      </c>
      <c r="N59" s="16">
        <f>'CSV Import'!K59</f>
        <v>1010101</v>
      </c>
      <c r="O59" s="16">
        <f>IF('CSV Import'!K59="rent",100,0)</f>
        <v>0</v>
      </c>
      <c r="P59" s="16">
        <f>IF(OR('CSV Import'!L59="",'CSV Import'!L59="none"),0,390)</f>
        <v>0</v>
      </c>
      <c r="Q59" s="16">
        <f>IF('CSV Import'!M59&gt;0,25,0)</f>
        <v>0</v>
      </c>
      <c r="R59" s="16">
        <f>IF('CSV Import'!N59&gt;0,65,0)</f>
        <v>0</v>
      </c>
      <c r="S59" s="16">
        <f>IF('CSV Import'!O59&gt;0,80,0)</f>
        <v>0</v>
      </c>
      <c r="T59" s="16">
        <f>IF('CSV Import'!P59&gt;0,60,0)</f>
        <v>0</v>
      </c>
      <c r="U59" s="16">
        <f>IF('CSV Import'!Q59&gt;0,25,0)</f>
        <v>0</v>
      </c>
      <c r="V59" s="16">
        <f>IF('CSV Import'!R59&gt;0,65,0)</f>
        <v>0</v>
      </c>
      <c r="W59" s="16">
        <f>IF('CSV Import'!S59&gt;0,80,0)</f>
        <v>0</v>
      </c>
      <c r="X59" s="16">
        <f>IF('CSV Import'!T59&gt;0,60,0)</f>
        <v>0</v>
      </c>
      <c r="Y59" s="20" t="str">
        <f>'CSV Import'!U59</f>
        <v>Docela daleko</v>
      </c>
      <c r="Z59" s="20" t="str">
        <f>'CSV Import'!W59</f>
        <v>Krausz</v>
      </c>
      <c r="AA59" s="20" t="str">
        <f>'CSV Import'!X59</f>
        <v>Milan</v>
      </c>
      <c r="AB59" s="16">
        <f>'CSV Import'!AA59</f>
        <v>682118</v>
      </c>
      <c r="AC59" s="16">
        <f>IF('CSV Import'!AA59="rent",100,0)</f>
        <v>0</v>
      </c>
      <c r="AD59" s="16">
        <f>IF(OR('CSV Import'!AB59="",'CSV Import'!AB59="none"),0,390)</f>
        <v>0</v>
      </c>
      <c r="AE59" s="16">
        <f>IF('CSV Import'!AC59&gt;0,25,0)</f>
        <v>0</v>
      </c>
      <c r="AF59" s="16">
        <f>IF('CSV Import'!AD59&gt;0,65,0)</f>
        <v>0</v>
      </c>
      <c r="AG59" s="16">
        <f>IF('CSV Import'!AE59&gt;0,80,0)</f>
        <v>0</v>
      </c>
      <c r="AH59" s="16">
        <f>IF('CSV Import'!AF59&gt;0,60,0)</f>
        <v>60</v>
      </c>
      <c r="AI59" s="16">
        <f>IF('CSV Import'!AG59&gt;0,25,0)</f>
        <v>0</v>
      </c>
      <c r="AJ59" s="16">
        <f>IF('CSV Import'!AH59&gt;0,65,0)</f>
        <v>0</v>
      </c>
      <c r="AK59" s="16">
        <f>IF('CSV Import'!AI59&gt;0,80,0)</f>
        <v>0</v>
      </c>
      <c r="AL59" s="16">
        <f>IF('CSV Import'!AJ59&gt;0,60,0)</f>
        <v>60</v>
      </c>
      <c r="AM59" s="20" t="str">
        <f>'CSV Import'!AK59</f>
        <v>Docela blízko</v>
      </c>
      <c r="AN59" s="20">
        <f>'CSV Import'!AM59</f>
        <v>0</v>
      </c>
      <c r="AO59" s="20">
        <f>'CSV Import'!AN59</f>
        <v>0</v>
      </c>
      <c r="AP59" s="16">
        <f>'CSV Import'!AQ59</f>
        <v>0</v>
      </c>
      <c r="AQ59" s="16">
        <f>IF('CSV Import'!AQ59="rent",100,0)</f>
        <v>0</v>
      </c>
      <c r="AR59" s="16">
        <f>IF(OR('CSV Import'!AR59="",'CSV Import'!AR59="none"),0,390)</f>
        <v>0</v>
      </c>
      <c r="AS59" s="16">
        <f>IF('CSV Import'!AS59&gt;0,25,0)</f>
        <v>0</v>
      </c>
      <c r="AT59" s="16">
        <f>IF('CSV Import'!AT59&gt;0,65,0)</f>
        <v>0</v>
      </c>
      <c r="AU59" s="16">
        <f>IF('CSV Import'!AU59&gt;0,80,0)</f>
        <v>0</v>
      </c>
      <c r="AV59" s="16">
        <f>IF('CSV Import'!AV59&gt;0,60,0)</f>
        <v>0</v>
      </c>
      <c r="AW59" s="16">
        <f>IF('CSV Import'!AW59&gt;0,25,0)</f>
        <v>0</v>
      </c>
      <c r="AX59" s="16">
        <f>IF('CSV Import'!AX59&gt;0,65,0)</f>
        <v>0</v>
      </c>
      <c r="AY59" s="16">
        <f>IF('CSV Import'!AY59&gt;0,80,0)</f>
        <v>0</v>
      </c>
      <c r="AZ59" s="16">
        <f>IF('CSV Import'!AZ59&gt;0,60,0)</f>
        <v>0</v>
      </c>
      <c r="BA59" s="20">
        <f>'CSV Import'!BA59</f>
        <v>0</v>
      </c>
      <c r="BB59" s="20">
        <f>'CSV Import'!BC59</f>
        <v>0</v>
      </c>
      <c r="BC59" s="20">
        <f>'CSV Import'!BD59</f>
        <v>0</v>
      </c>
      <c r="BD59" s="16">
        <f>'CSV Import'!BG59</f>
        <v>0</v>
      </c>
      <c r="BE59" s="16">
        <f>IF('CSV Import'!BG59="rent",100,0)</f>
        <v>0</v>
      </c>
      <c r="BF59" s="16">
        <f>IF(OR('CSV Import'!BH59="",'CSV Import'!BH59="none"),0,390)</f>
        <v>0</v>
      </c>
      <c r="BG59" s="16">
        <f>IF('CSV Import'!BI59&gt;0,25,0)</f>
        <v>0</v>
      </c>
      <c r="BH59" s="16">
        <f>IF('CSV Import'!BJ59&gt;0,65,0)</f>
        <v>0</v>
      </c>
      <c r="BI59" s="16">
        <f>IF('CSV Import'!BK59&gt;0,80,0)</f>
        <v>0</v>
      </c>
      <c r="BJ59" s="16">
        <f>IF('CSV Import'!BL59&gt;0,60,0)</f>
        <v>0</v>
      </c>
      <c r="BK59" s="16">
        <f>IF('CSV Import'!BM59&gt;0,25,0)</f>
        <v>0</v>
      </c>
      <c r="BL59" s="16">
        <f>IF('CSV Import'!BN59&gt;0,65,0)</f>
        <v>0</v>
      </c>
      <c r="BM59" s="16">
        <f>IF('CSV Import'!BO59&gt;0,80,0)</f>
        <v>0</v>
      </c>
      <c r="BN59" s="16">
        <f>IF('CSV Import'!BP59&gt;0,60,0)</f>
        <v>0</v>
      </c>
      <c r="BO59" s="20">
        <f>'CSV Import'!BQ59</f>
        <v>0</v>
      </c>
      <c r="BP59" s="20">
        <f>'CSV Import'!BS62</f>
        <v>0</v>
      </c>
      <c r="BQ59" s="20">
        <f>'CSV Import'!BT59</f>
        <v>0</v>
      </c>
      <c r="BR59" s="16">
        <f>'CSV Import'!BW59</f>
        <v>0</v>
      </c>
      <c r="BS59" s="16">
        <f>IF('CSV Import'!BW59="rent",100,0)</f>
        <v>0</v>
      </c>
      <c r="BT59" s="16">
        <f>IF(OR('CSV Import'!BX59="",'CSV Import'!BX59="none"),0,390)</f>
        <v>0</v>
      </c>
      <c r="BU59" s="16">
        <f>IF('CSV Import'!BY59&gt;0,25,0)</f>
        <v>0</v>
      </c>
      <c r="BV59" s="16">
        <f>IF('CSV Import'!BZ59&gt;0,65,0)</f>
        <v>0</v>
      </c>
      <c r="BW59" s="16">
        <f>IF('CSV Import'!CA59&gt;0,80,0)</f>
        <v>0</v>
      </c>
      <c r="BX59" s="16">
        <f>IF('CSV Import'!CB59&gt;0,60,0)</f>
        <v>0</v>
      </c>
      <c r="BY59" s="16">
        <f>IF('CSV Import'!CC59&gt;0,25,0)</f>
        <v>0</v>
      </c>
      <c r="BZ59" s="16">
        <f>IF('CSV Import'!CD59&gt;0,65,0)</f>
        <v>0</v>
      </c>
      <c r="CA59" s="16">
        <f>IF('CSV Import'!CE59&gt;0,80,0)</f>
        <v>0</v>
      </c>
      <c r="CB59" s="16">
        <f>IF('CSV Import'!CF59&gt;0,60,0)</f>
        <v>0</v>
      </c>
      <c r="CC59" s="37">
        <f>'CSV Import'!CG59</f>
        <v>0</v>
      </c>
    </row>
    <row r="60" spans="1:81" x14ac:dyDescent="0.25">
      <c r="A60" s="36">
        <f>'CSV Import'!A60</f>
        <v>159</v>
      </c>
      <c r="B60" s="16">
        <f t="shared" si="1"/>
        <v>900</v>
      </c>
      <c r="C60" s="53"/>
      <c r="D60" s="18">
        <f t="shared" si="2"/>
        <v>-900</v>
      </c>
      <c r="E60" s="16" t="str">
        <f>'CSV Import'!CI60</f>
        <v>registered</v>
      </c>
      <c r="F60" s="20">
        <f>'CSV Import'!E60</f>
        <v>0</v>
      </c>
      <c r="G60" s="20" t="str">
        <f>'CSV Import'!B60</f>
        <v>ROZ One</v>
      </c>
      <c r="H60" s="16" t="str">
        <f>MID('CSV Import'!D60,1,1)</f>
        <v>X</v>
      </c>
      <c r="I60" s="16" t="str">
        <f>MID('CSV Import'!D60,2,1)</f>
        <v>O</v>
      </c>
      <c r="J60" s="16">
        <f>IF(MID('CSV Import'!D60,3,2)="6",300,600)</f>
        <v>300</v>
      </c>
      <c r="K60" s="16">
        <f>COUNTA('CSV Import'!G60,'CSV Import'!W60,'CSV Import'!AM60,'CSV Import'!BC60,'CSV Import'!BS60)</f>
        <v>2</v>
      </c>
      <c r="L60" s="20" t="str">
        <f>'CSV Import'!G60</f>
        <v>Klinkerová</v>
      </c>
      <c r="M60" s="20" t="str">
        <f>'CSV Import'!H60</f>
        <v>Jitka</v>
      </c>
      <c r="N60" s="16">
        <f>'CSV Import'!K60</f>
        <v>7205037</v>
      </c>
      <c r="O60" s="16">
        <f>IF('CSV Import'!K60="rent",100,0)</f>
        <v>0</v>
      </c>
      <c r="P60" s="16">
        <f>IF(OR('CSV Import'!L60="",'CSV Import'!L60="none"),0,390)</f>
        <v>0</v>
      </c>
      <c r="Q60" s="16">
        <f>IF('CSV Import'!M60&gt;0,25,0)</f>
        <v>25</v>
      </c>
      <c r="R60" s="16">
        <f>IF('CSV Import'!N60&gt;0,65,0)</f>
        <v>65</v>
      </c>
      <c r="S60" s="16">
        <f>IF('CSV Import'!O60&gt;0,80,0)</f>
        <v>0</v>
      </c>
      <c r="T60" s="16">
        <f>IF('CSV Import'!P60&gt;0,60,0)</f>
        <v>60</v>
      </c>
      <c r="U60" s="16">
        <f>IF('CSV Import'!Q60&gt;0,25,0)</f>
        <v>0</v>
      </c>
      <c r="V60" s="16">
        <f>IF('CSV Import'!R60&gt;0,65,0)</f>
        <v>0</v>
      </c>
      <c r="W60" s="16">
        <f>IF('CSV Import'!S60&gt;0,80,0)</f>
        <v>0</v>
      </c>
      <c r="X60" s="16">
        <f>IF('CSV Import'!T60&gt;0,60,0)</f>
        <v>0</v>
      </c>
      <c r="Y60" s="20" t="str">
        <f>'CSV Import'!U60</f>
        <v>Smetanova 1320, 252 63 Roztoky</v>
      </c>
      <c r="Z60" s="20" t="str">
        <f>'CSV Import'!W60</f>
        <v>Valenta</v>
      </c>
      <c r="AA60" s="20" t="str">
        <f>'CSV Import'!X60</f>
        <v>Jan</v>
      </c>
      <c r="AB60" s="16">
        <f>'CSV Import'!AA60</f>
        <v>2129252</v>
      </c>
      <c r="AC60" s="16">
        <f>IF('CSV Import'!AA60="rent",100,0)</f>
        <v>0</v>
      </c>
      <c r="AD60" s="16">
        <f>IF(OR('CSV Import'!AB60="",'CSV Import'!AB60="none"),0,390)</f>
        <v>0</v>
      </c>
      <c r="AE60" s="16">
        <f>IF('CSV Import'!AC60&gt;0,25,0)</f>
        <v>25</v>
      </c>
      <c r="AF60" s="16">
        <f>IF('CSV Import'!AD60&gt;0,65,0)</f>
        <v>65</v>
      </c>
      <c r="AG60" s="16">
        <f>IF('CSV Import'!AE60&gt;0,80,0)</f>
        <v>0</v>
      </c>
      <c r="AH60" s="16">
        <f>IF('CSV Import'!AF60&gt;0,60,0)</f>
        <v>60</v>
      </c>
      <c r="AI60" s="16">
        <f>IF('CSV Import'!AG60&gt;0,25,0)</f>
        <v>0</v>
      </c>
      <c r="AJ60" s="16">
        <f>IF('CSV Import'!AH60&gt;0,65,0)</f>
        <v>0</v>
      </c>
      <c r="AK60" s="16">
        <f>IF('CSV Import'!AI60&gt;0,80,0)</f>
        <v>0</v>
      </c>
      <c r="AL60" s="16">
        <f>IF('CSV Import'!AJ60&gt;0,60,0)</f>
        <v>0</v>
      </c>
      <c r="AM60" s="20" t="str">
        <f>'CSV Import'!AK60</f>
        <v>Jeníkovická, Praha 9</v>
      </c>
      <c r="AN60" s="20">
        <f>'CSV Import'!AM60</f>
        <v>0</v>
      </c>
      <c r="AO60" s="20">
        <f>'CSV Import'!AN60</f>
        <v>0</v>
      </c>
      <c r="AP60" s="16">
        <f>'CSV Import'!AQ60</f>
        <v>0</v>
      </c>
      <c r="AQ60" s="16">
        <f>IF('CSV Import'!AQ60="rent",100,0)</f>
        <v>0</v>
      </c>
      <c r="AR60" s="16">
        <f>IF(OR('CSV Import'!AR60="",'CSV Import'!AR60="none"),0,390)</f>
        <v>0</v>
      </c>
      <c r="AS60" s="16">
        <f>IF('CSV Import'!AS60&gt;0,25,0)</f>
        <v>0</v>
      </c>
      <c r="AT60" s="16">
        <f>IF('CSV Import'!AT60&gt;0,65,0)</f>
        <v>0</v>
      </c>
      <c r="AU60" s="16">
        <f>IF('CSV Import'!AU60&gt;0,80,0)</f>
        <v>0</v>
      </c>
      <c r="AV60" s="16">
        <f>IF('CSV Import'!AV60&gt;0,60,0)</f>
        <v>0</v>
      </c>
      <c r="AW60" s="16">
        <f>IF('CSV Import'!AW60&gt;0,25,0)</f>
        <v>0</v>
      </c>
      <c r="AX60" s="16">
        <f>IF('CSV Import'!AX60&gt;0,65,0)</f>
        <v>0</v>
      </c>
      <c r="AY60" s="16">
        <f>IF('CSV Import'!AY60&gt;0,80,0)</f>
        <v>0</v>
      </c>
      <c r="AZ60" s="16">
        <f>IF('CSV Import'!AZ60&gt;0,60,0)</f>
        <v>0</v>
      </c>
      <c r="BA60" s="20">
        <f>'CSV Import'!BA60</f>
        <v>0</v>
      </c>
      <c r="BB60" s="20">
        <f>'CSV Import'!BC60</f>
        <v>0</v>
      </c>
      <c r="BC60" s="20">
        <f>'CSV Import'!BD60</f>
        <v>0</v>
      </c>
      <c r="BD60" s="16">
        <f>'CSV Import'!BG60</f>
        <v>0</v>
      </c>
      <c r="BE60" s="16">
        <f>IF('CSV Import'!BG60="rent",100,0)</f>
        <v>0</v>
      </c>
      <c r="BF60" s="16">
        <f>IF(OR('CSV Import'!BH60="",'CSV Import'!BH60="none"),0,390)</f>
        <v>0</v>
      </c>
      <c r="BG60" s="16">
        <f>IF('CSV Import'!BI60&gt;0,25,0)</f>
        <v>0</v>
      </c>
      <c r="BH60" s="16">
        <f>IF('CSV Import'!BJ60&gt;0,65,0)</f>
        <v>0</v>
      </c>
      <c r="BI60" s="16">
        <f>IF('CSV Import'!BK60&gt;0,80,0)</f>
        <v>0</v>
      </c>
      <c r="BJ60" s="16">
        <f>IF('CSV Import'!BL60&gt;0,60,0)</f>
        <v>0</v>
      </c>
      <c r="BK60" s="16">
        <f>IF('CSV Import'!BM60&gt;0,25,0)</f>
        <v>0</v>
      </c>
      <c r="BL60" s="16">
        <f>IF('CSV Import'!BN60&gt;0,65,0)</f>
        <v>0</v>
      </c>
      <c r="BM60" s="16">
        <f>IF('CSV Import'!BO60&gt;0,80,0)</f>
        <v>0</v>
      </c>
      <c r="BN60" s="16">
        <f>IF('CSV Import'!BP60&gt;0,60,0)</f>
        <v>0</v>
      </c>
      <c r="BO60" s="20">
        <f>'CSV Import'!BQ60</f>
        <v>0</v>
      </c>
      <c r="BP60" s="20">
        <f>'CSV Import'!BS63</f>
        <v>0</v>
      </c>
      <c r="BQ60" s="20">
        <f>'CSV Import'!BT60</f>
        <v>0</v>
      </c>
      <c r="BR60" s="16">
        <f>'CSV Import'!BW60</f>
        <v>0</v>
      </c>
      <c r="BS60" s="16">
        <f>IF('CSV Import'!BW60="rent",100,0)</f>
        <v>0</v>
      </c>
      <c r="BT60" s="16">
        <f>IF(OR('CSV Import'!BX60="",'CSV Import'!BX60="none"),0,390)</f>
        <v>0</v>
      </c>
      <c r="BU60" s="16">
        <f>IF('CSV Import'!BY60&gt;0,25,0)</f>
        <v>0</v>
      </c>
      <c r="BV60" s="16">
        <f>IF('CSV Import'!BZ60&gt;0,65,0)</f>
        <v>0</v>
      </c>
      <c r="BW60" s="16">
        <f>IF('CSV Import'!CA60&gt;0,80,0)</f>
        <v>0</v>
      </c>
      <c r="BX60" s="16">
        <f>IF('CSV Import'!CB60&gt;0,60,0)</f>
        <v>0</v>
      </c>
      <c r="BY60" s="16">
        <f>IF('CSV Import'!CC60&gt;0,25,0)</f>
        <v>0</v>
      </c>
      <c r="BZ60" s="16">
        <f>IF('CSV Import'!CD60&gt;0,65,0)</f>
        <v>0</v>
      </c>
      <c r="CA60" s="16">
        <f>IF('CSV Import'!CE60&gt;0,80,0)</f>
        <v>0</v>
      </c>
      <c r="CB60" s="16">
        <f>IF('CSV Import'!CF60&gt;0,60,0)</f>
        <v>0</v>
      </c>
      <c r="CC60" s="37">
        <f>'CSV Import'!CG60</f>
        <v>0</v>
      </c>
    </row>
    <row r="61" spans="1:81" x14ac:dyDescent="0.25">
      <c r="A61" s="36">
        <f>'CSV Import'!A61</f>
        <v>160</v>
      </c>
      <c r="B61" s="16">
        <f t="shared" si="1"/>
        <v>1450</v>
      </c>
      <c r="C61" s="53">
        <v>1450</v>
      </c>
      <c r="D61" s="18">
        <f t="shared" si="2"/>
        <v>0</v>
      </c>
      <c r="E61" s="16" t="str">
        <f>'CSV Import'!CI61</f>
        <v>paid</v>
      </c>
      <c r="F61" s="20">
        <f>'CSV Import'!E61</f>
        <v>0</v>
      </c>
      <c r="G61" s="20" t="str">
        <f>'CSV Import'!B61</f>
        <v>Partaci</v>
      </c>
      <c r="H61" s="16" t="str">
        <f>MID('CSV Import'!D61,1,1)</f>
        <v>M</v>
      </c>
      <c r="I61" s="16" t="str">
        <f>MID('CSV Import'!D61,2,1)</f>
        <v>S</v>
      </c>
      <c r="J61" s="16">
        <f>IF(MID('CSV Import'!D61,3,2)="6",300,600)</f>
        <v>600</v>
      </c>
      <c r="K61" s="16">
        <f>COUNTA('CSV Import'!G61,'CSV Import'!W61,'CSV Import'!AM61,'CSV Import'!BC61,'CSV Import'!BS61)</f>
        <v>2</v>
      </c>
      <c r="L61" s="20" t="str">
        <f>'CSV Import'!G61</f>
        <v>Zdráhal</v>
      </c>
      <c r="M61" s="20" t="str">
        <f>'CSV Import'!H61</f>
        <v>Tomáš</v>
      </c>
      <c r="N61" s="16">
        <f>'CSV Import'!K61</f>
        <v>52530</v>
      </c>
      <c r="O61" s="16">
        <f>IF('CSV Import'!K61="rent",100,0)</f>
        <v>0</v>
      </c>
      <c r="P61" s="16">
        <f>IF(OR('CSV Import'!L61="",'CSV Import'!L61="none"),0,390)</f>
        <v>0</v>
      </c>
      <c r="Q61" s="16">
        <f>IF('CSV Import'!M61&gt;0,25,0)</f>
        <v>0</v>
      </c>
      <c r="R61" s="16">
        <f>IF('CSV Import'!N61&gt;0,65,0)</f>
        <v>65</v>
      </c>
      <c r="S61" s="16">
        <f>IF('CSV Import'!O61&gt;0,80,0)</f>
        <v>0</v>
      </c>
      <c r="T61" s="16">
        <f>IF('CSV Import'!P61&gt;0,60,0)</f>
        <v>60</v>
      </c>
      <c r="U61" s="16">
        <f>IF('CSV Import'!Q61&gt;0,25,0)</f>
        <v>0</v>
      </c>
      <c r="V61" s="16">
        <f>IF('CSV Import'!R61&gt;0,65,0)</f>
        <v>0</v>
      </c>
      <c r="W61" s="16">
        <f>IF('CSV Import'!S61&gt;0,80,0)</f>
        <v>0</v>
      </c>
      <c r="X61" s="16">
        <f>IF('CSV Import'!T61&gt;0,60,0)</f>
        <v>0</v>
      </c>
      <c r="Y61" s="20" t="str">
        <f>'CSV Import'!U61</f>
        <v>Norská 205/12, 77900 Olomouc</v>
      </c>
      <c r="Z61" s="20" t="str">
        <f>'CSV Import'!W61</f>
        <v>Albert</v>
      </c>
      <c r="AA61" s="20" t="str">
        <f>'CSV Import'!X61</f>
        <v>František</v>
      </c>
      <c r="AB61" s="16">
        <f>'CSV Import'!AA61</f>
        <v>52531</v>
      </c>
      <c r="AC61" s="16">
        <f>IF('CSV Import'!AA61="rent",100,0)</f>
        <v>0</v>
      </c>
      <c r="AD61" s="16">
        <f>IF(OR('CSV Import'!AB61="",'CSV Import'!AB61="none"),0,390)</f>
        <v>0</v>
      </c>
      <c r="AE61" s="16">
        <f>IF('CSV Import'!AC61&gt;0,25,0)</f>
        <v>0</v>
      </c>
      <c r="AF61" s="16">
        <f>IF('CSV Import'!AD61&gt;0,65,0)</f>
        <v>65</v>
      </c>
      <c r="AG61" s="16">
        <f>IF('CSV Import'!AE61&gt;0,80,0)</f>
        <v>0</v>
      </c>
      <c r="AH61" s="16">
        <f>IF('CSV Import'!AF61&gt;0,60,0)</f>
        <v>60</v>
      </c>
      <c r="AI61" s="16">
        <f>IF('CSV Import'!AG61&gt;0,25,0)</f>
        <v>0</v>
      </c>
      <c r="AJ61" s="16">
        <f>IF('CSV Import'!AH61&gt;0,65,0)</f>
        <v>0</v>
      </c>
      <c r="AK61" s="16">
        <f>IF('CSV Import'!AI61&gt;0,80,0)</f>
        <v>0</v>
      </c>
      <c r="AL61" s="16">
        <f>IF('CSV Import'!AJ61&gt;0,60,0)</f>
        <v>0</v>
      </c>
      <c r="AM61" s="20" t="str">
        <f>'CSV Import'!AK61</f>
        <v>Potočná 2, 79501 Stará Ves u Rýmařova</v>
      </c>
      <c r="AN61" s="20">
        <f>'CSV Import'!AM61</f>
        <v>0</v>
      </c>
      <c r="AO61" s="20">
        <f>'CSV Import'!AN61</f>
        <v>0</v>
      </c>
      <c r="AP61" s="16">
        <f>'CSV Import'!AQ61</f>
        <v>0</v>
      </c>
      <c r="AQ61" s="16">
        <f>IF('CSV Import'!AQ61="rent",100,0)</f>
        <v>0</v>
      </c>
      <c r="AR61" s="16">
        <f>IF(OR('CSV Import'!AR61="",'CSV Import'!AR61="none"),0,390)</f>
        <v>0</v>
      </c>
      <c r="AS61" s="16">
        <f>IF('CSV Import'!AS61&gt;0,25,0)</f>
        <v>0</v>
      </c>
      <c r="AT61" s="16">
        <f>IF('CSV Import'!AT61&gt;0,65,0)</f>
        <v>0</v>
      </c>
      <c r="AU61" s="16">
        <f>IF('CSV Import'!AU61&gt;0,80,0)</f>
        <v>0</v>
      </c>
      <c r="AV61" s="16">
        <f>IF('CSV Import'!AV61&gt;0,60,0)</f>
        <v>0</v>
      </c>
      <c r="AW61" s="16">
        <f>IF('CSV Import'!AW61&gt;0,25,0)</f>
        <v>0</v>
      </c>
      <c r="AX61" s="16">
        <f>IF('CSV Import'!AX61&gt;0,65,0)</f>
        <v>0</v>
      </c>
      <c r="AY61" s="16">
        <f>IF('CSV Import'!AY61&gt;0,80,0)</f>
        <v>0</v>
      </c>
      <c r="AZ61" s="16">
        <f>IF('CSV Import'!AZ61&gt;0,60,0)</f>
        <v>0</v>
      </c>
      <c r="BA61" s="20">
        <f>'CSV Import'!BA61</f>
        <v>0</v>
      </c>
      <c r="BB61" s="20">
        <f>'CSV Import'!BC61</f>
        <v>0</v>
      </c>
      <c r="BC61" s="20">
        <f>'CSV Import'!BD61</f>
        <v>0</v>
      </c>
      <c r="BD61" s="16">
        <f>'CSV Import'!BG61</f>
        <v>0</v>
      </c>
      <c r="BE61" s="16">
        <f>IF('CSV Import'!BG61="rent",100,0)</f>
        <v>0</v>
      </c>
      <c r="BF61" s="16">
        <f>IF(OR('CSV Import'!BH61="",'CSV Import'!BH61="none"),0,390)</f>
        <v>0</v>
      </c>
      <c r="BG61" s="16">
        <f>IF('CSV Import'!BI61&gt;0,25,0)</f>
        <v>0</v>
      </c>
      <c r="BH61" s="16">
        <f>IF('CSV Import'!BJ61&gt;0,65,0)</f>
        <v>0</v>
      </c>
      <c r="BI61" s="16">
        <f>IF('CSV Import'!BK61&gt;0,80,0)</f>
        <v>0</v>
      </c>
      <c r="BJ61" s="16">
        <f>IF('CSV Import'!BL61&gt;0,60,0)</f>
        <v>0</v>
      </c>
      <c r="BK61" s="16">
        <f>IF('CSV Import'!BM61&gt;0,25,0)</f>
        <v>0</v>
      </c>
      <c r="BL61" s="16">
        <f>IF('CSV Import'!BN61&gt;0,65,0)</f>
        <v>0</v>
      </c>
      <c r="BM61" s="16">
        <f>IF('CSV Import'!BO61&gt;0,80,0)</f>
        <v>0</v>
      </c>
      <c r="BN61" s="16">
        <f>IF('CSV Import'!BP61&gt;0,60,0)</f>
        <v>0</v>
      </c>
      <c r="BO61" s="20">
        <f>'CSV Import'!BQ61</f>
        <v>0</v>
      </c>
      <c r="BP61" s="20">
        <f>'CSV Import'!BS64</f>
        <v>0</v>
      </c>
      <c r="BQ61" s="20">
        <f>'CSV Import'!BT61</f>
        <v>0</v>
      </c>
      <c r="BR61" s="16">
        <f>'CSV Import'!BW61</f>
        <v>0</v>
      </c>
      <c r="BS61" s="16">
        <f>IF('CSV Import'!BW61="rent",100,0)</f>
        <v>0</v>
      </c>
      <c r="BT61" s="16">
        <f>IF(OR('CSV Import'!BX61="",'CSV Import'!BX61="none"),0,390)</f>
        <v>0</v>
      </c>
      <c r="BU61" s="16">
        <f>IF('CSV Import'!BY61&gt;0,25,0)</f>
        <v>0</v>
      </c>
      <c r="BV61" s="16">
        <f>IF('CSV Import'!BZ61&gt;0,65,0)</f>
        <v>0</v>
      </c>
      <c r="BW61" s="16">
        <f>IF('CSV Import'!CA61&gt;0,80,0)</f>
        <v>0</v>
      </c>
      <c r="BX61" s="16">
        <f>IF('CSV Import'!CB61&gt;0,60,0)</f>
        <v>0</v>
      </c>
      <c r="BY61" s="16">
        <f>IF('CSV Import'!CC61&gt;0,25,0)</f>
        <v>0</v>
      </c>
      <c r="BZ61" s="16">
        <f>IF('CSV Import'!CD61&gt;0,65,0)</f>
        <v>0</v>
      </c>
      <c r="CA61" s="16">
        <f>IF('CSV Import'!CE61&gt;0,80,0)</f>
        <v>0</v>
      </c>
      <c r="CB61" s="16">
        <f>IF('CSV Import'!CF61&gt;0,60,0)</f>
        <v>0</v>
      </c>
      <c r="CC61" s="37">
        <f>'CSV Import'!CG61</f>
        <v>0</v>
      </c>
    </row>
    <row r="62" spans="1:81" x14ac:dyDescent="0.25">
      <c r="A62" s="36">
        <f>'CSV Import'!A62</f>
        <v>161</v>
      </c>
      <c r="B62" s="16">
        <f t="shared" si="1"/>
        <v>760</v>
      </c>
      <c r="C62" s="53">
        <v>760</v>
      </c>
      <c r="D62" s="18">
        <f t="shared" si="2"/>
        <v>0</v>
      </c>
      <c r="E62" s="16" t="str">
        <f>'CSV Import'!CI62</f>
        <v>paid</v>
      </c>
      <c r="F62" s="20">
        <f>'CSV Import'!E62</f>
        <v>0</v>
      </c>
      <c r="G62" s="20" t="str">
        <f>'CSV Import'!B62</f>
        <v>Lenochodky</v>
      </c>
      <c r="H62" s="16" t="str">
        <f>MID('CSV Import'!D62,1,1)</f>
        <v>W</v>
      </c>
      <c r="I62" s="16" t="str">
        <f>MID('CSV Import'!D62,2,1)</f>
        <v>O</v>
      </c>
      <c r="J62" s="16">
        <f>IF(MID('CSV Import'!D62,3,2)="6",300,600)</f>
        <v>300</v>
      </c>
      <c r="K62" s="16">
        <f>COUNTA('CSV Import'!G62,'CSV Import'!W62,'CSV Import'!AM62,'CSV Import'!BC62,'CSV Import'!BS62)</f>
        <v>2</v>
      </c>
      <c r="L62" s="20" t="str">
        <f>'CSV Import'!G62</f>
        <v>Míchalová</v>
      </c>
      <c r="M62" s="20" t="str">
        <f>'CSV Import'!H62</f>
        <v>Marcela</v>
      </c>
      <c r="N62" s="16">
        <f>'CSV Import'!K62</f>
        <v>682670</v>
      </c>
      <c r="O62" s="16">
        <f>IF('CSV Import'!K62="rent",100,0)</f>
        <v>0</v>
      </c>
      <c r="P62" s="16">
        <f>IF(OR('CSV Import'!L62="",'CSV Import'!L62="none"),0,390)</f>
        <v>0</v>
      </c>
      <c r="Q62" s="16">
        <f>IF('CSV Import'!M62&gt;0,25,0)</f>
        <v>0</v>
      </c>
      <c r="R62" s="16">
        <f>IF('CSV Import'!N62&gt;0,65,0)</f>
        <v>0</v>
      </c>
      <c r="S62" s="16">
        <f>IF('CSV Import'!O62&gt;0,80,0)</f>
        <v>0</v>
      </c>
      <c r="T62" s="16">
        <f>IF('CSV Import'!P62&gt;0,60,0)</f>
        <v>0</v>
      </c>
      <c r="U62" s="16">
        <f>IF('CSV Import'!Q62&gt;0,25,0)</f>
        <v>0</v>
      </c>
      <c r="V62" s="16">
        <f>IF('CSV Import'!R62&gt;0,65,0)</f>
        <v>0</v>
      </c>
      <c r="W62" s="16">
        <f>IF('CSV Import'!S62&gt;0,80,0)</f>
        <v>80</v>
      </c>
      <c r="X62" s="16">
        <f>IF('CSV Import'!T62&gt;0,60,0)</f>
        <v>0</v>
      </c>
      <c r="Y62" s="20" t="str">
        <f>'CSV Import'!U62</f>
        <v>Lososnice 236, 277 51 Nelahozeves</v>
      </c>
      <c r="Z62" s="20" t="str">
        <f>'CSV Import'!W62</f>
        <v>Trdá</v>
      </c>
      <c r="AA62" s="20" t="str">
        <f>'CSV Import'!X62</f>
        <v>Iva</v>
      </c>
      <c r="AB62" s="16">
        <f>'CSV Import'!AA62</f>
        <v>8660916</v>
      </c>
      <c r="AC62" s="16">
        <f>IF('CSV Import'!AA62="rent",100,0)</f>
        <v>0</v>
      </c>
      <c r="AD62" s="16">
        <f>IF(OR('CSV Import'!AB62="",'CSV Import'!AB62="none"),0,390)</f>
        <v>0</v>
      </c>
      <c r="AE62" s="16">
        <f>IF('CSV Import'!AC62&gt;0,25,0)</f>
        <v>0</v>
      </c>
      <c r="AF62" s="16">
        <f>IF('CSV Import'!AD62&gt;0,65,0)</f>
        <v>0</v>
      </c>
      <c r="AG62" s="16">
        <f>IF('CSV Import'!AE62&gt;0,80,0)</f>
        <v>0</v>
      </c>
      <c r="AH62" s="16">
        <f>IF('CSV Import'!AF62&gt;0,60,0)</f>
        <v>0</v>
      </c>
      <c r="AI62" s="16">
        <f>IF('CSV Import'!AG62&gt;0,25,0)</f>
        <v>0</v>
      </c>
      <c r="AJ62" s="16">
        <f>IF('CSV Import'!AH62&gt;0,65,0)</f>
        <v>0</v>
      </c>
      <c r="AK62" s="16">
        <f>IF('CSV Import'!AI62&gt;0,80,0)</f>
        <v>80</v>
      </c>
      <c r="AL62" s="16">
        <f>IF('CSV Import'!AJ62&gt;0,60,0)</f>
        <v>0</v>
      </c>
      <c r="AM62" s="20" t="str">
        <f>'CSV Import'!AK62</f>
        <v>Daňkova 3331, 140 00 Praha 4</v>
      </c>
      <c r="AN62" s="20">
        <f>'CSV Import'!AM62</f>
        <v>0</v>
      </c>
      <c r="AO62" s="20">
        <f>'CSV Import'!AN62</f>
        <v>0</v>
      </c>
      <c r="AP62" s="16">
        <f>'CSV Import'!AQ62</f>
        <v>0</v>
      </c>
      <c r="AQ62" s="16">
        <f>IF('CSV Import'!AQ62="rent",100,0)</f>
        <v>0</v>
      </c>
      <c r="AR62" s="16">
        <f>IF(OR('CSV Import'!AR62="",'CSV Import'!AR62="none"),0,390)</f>
        <v>0</v>
      </c>
      <c r="AS62" s="16">
        <f>IF('CSV Import'!AS62&gt;0,25,0)</f>
        <v>0</v>
      </c>
      <c r="AT62" s="16">
        <f>IF('CSV Import'!AT62&gt;0,65,0)</f>
        <v>0</v>
      </c>
      <c r="AU62" s="16">
        <f>IF('CSV Import'!AU62&gt;0,80,0)</f>
        <v>0</v>
      </c>
      <c r="AV62" s="16">
        <f>IF('CSV Import'!AV62&gt;0,60,0)</f>
        <v>0</v>
      </c>
      <c r="AW62" s="16">
        <f>IF('CSV Import'!AW62&gt;0,25,0)</f>
        <v>0</v>
      </c>
      <c r="AX62" s="16">
        <f>IF('CSV Import'!AX62&gt;0,65,0)</f>
        <v>0</v>
      </c>
      <c r="AY62" s="16">
        <f>IF('CSV Import'!AY62&gt;0,80,0)</f>
        <v>0</v>
      </c>
      <c r="AZ62" s="16">
        <f>IF('CSV Import'!AZ62&gt;0,60,0)</f>
        <v>0</v>
      </c>
      <c r="BA62" s="20">
        <f>'CSV Import'!BA62</f>
        <v>0</v>
      </c>
      <c r="BB62" s="20">
        <f>'CSV Import'!BC62</f>
        <v>0</v>
      </c>
      <c r="BC62" s="20">
        <f>'CSV Import'!BD62</f>
        <v>0</v>
      </c>
      <c r="BD62" s="16">
        <f>'CSV Import'!BG62</f>
        <v>0</v>
      </c>
      <c r="BE62" s="16">
        <f>IF('CSV Import'!BG62="rent",100,0)</f>
        <v>0</v>
      </c>
      <c r="BF62" s="16">
        <f>IF(OR('CSV Import'!BH62="",'CSV Import'!BH62="none"),0,390)</f>
        <v>0</v>
      </c>
      <c r="BG62" s="16">
        <f>IF('CSV Import'!BI62&gt;0,25,0)</f>
        <v>0</v>
      </c>
      <c r="BH62" s="16">
        <f>IF('CSV Import'!BJ62&gt;0,65,0)</f>
        <v>0</v>
      </c>
      <c r="BI62" s="16">
        <f>IF('CSV Import'!BK62&gt;0,80,0)</f>
        <v>0</v>
      </c>
      <c r="BJ62" s="16">
        <f>IF('CSV Import'!BL62&gt;0,60,0)</f>
        <v>0</v>
      </c>
      <c r="BK62" s="16">
        <f>IF('CSV Import'!BM62&gt;0,25,0)</f>
        <v>0</v>
      </c>
      <c r="BL62" s="16">
        <f>IF('CSV Import'!BN62&gt;0,65,0)</f>
        <v>0</v>
      </c>
      <c r="BM62" s="16">
        <f>IF('CSV Import'!BO62&gt;0,80,0)</f>
        <v>0</v>
      </c>
      <c r="BN62" s="16">
        <f>IF('CSV Import'!BP62&gt;0,60,0)</f>
        <v>0</v>
      </c>
      <c r="BO62" s="20">
        <f>'CSV Import'!BQ62</f>
        <v>0</v>
      </c>
      <c r="BP62" s="20">
        <f>'CSV Import'!BS65</f>
        <v>0</v>
      </c>
      <c r="BQ62" s="20">
        <f>'CSV Import'!BT62</f>
        <v>0</v>
      </c>
      <c r="BR62" s="16">
        <f>'CSV Import'!BW62</f>
        <v>0</v>
      </c>
      <c r="BS62" s="16">
        <f>IF('CSV Import'!BW62="rent",100,0)</f>
        <v>0</v>
      </c>
      <c r="BT62" s="16">
        <f>IF(OR('CSV Import'!BX62="",'CSV Import'!BX62="none"),0,390)</f>
        <v>0</v>
      </c>
      <c r="BU62" s="16">
        <f>IF('CSV Import'!BY62&gt;0,25,0)</f>
        <v>0</v>
      </c>
      <c r="BV62" s="16">
        <f>IF('CSV Import'!BZ62&gt;0,65,0)</f>
        <v>0</v>
      </c>
      <c r="BW62" s="16">
        <f>IF('CSV Import'!CA62&gt;0,80,0)</f>
        <v>0</v>
      </c>
      <c r="BX62" s="16">
        <f>IF('CSV Import'!CB62&gt;0,60,0)</f>
        <v>0</v>
      </c>
      <c r="BY62" s="16">
        <f>IF('CSV Import'!CC62&gt;0,25,0)</f>
        <v>0</v>
      </c>
      <c r="BZ62" s="16">
        <f>IF('CSV Import'!CD62&gt;0,65,0)</f>
        <v>0</v>
      </c>
      <c r="CA62" s="16">
        <f>IF('CSV Import'!CE62&gt;0,80,0)</f>
        <v>0</v>
      </c>
      <c r="CB62" s="16">
        <f>IF('CSV Import'!CF62&gt;0,60,0)</f>
        <v>0</v>
      </c>
      <c r="CC62" s="37">
        <f>'CSV Import'!CG62</f>
        <v>0</v>
      </c>
    </row>
    <row r="63" spans="1:81" x14ac:dyDescent="0.25">
      <c r="A63" s="36">
        <f>'CSV Import'!A63</f>
        <v>162</v>
      </c>
      <c r="B63" s="16">
        <f t="shared" si="1"/>
        <v>1320</v>
      </c>
      <c r="C63" s="53">
        <v>1320</v>
      </c>
      <c r="D63" s="18">
        <f t="shared" si="2"/>
        <v>0</v>
      </c>
      <c r="E63" s="16" t="str">
        <f>'CSV Import'!CI63</f>
        <v>paid</v>
      </c>
      <c r="F63" s="20">
        <f>'CSV Import'!E63</f>
        <v>0</v>
      </c>
      <c r="G63" s="20" t="str">
        <f>'CSV Import'!B63</f>
        <v>Sokolovští sršni</v>
      </c>
      <c r="H63" s="16" t="str">
        <f>MID('CSV Import'!D63,1,1)</f>
        <v>M</v>
      </c>
      <c r="I63" s="16" t="str">
        <f>MID('CSV Import'!D63,2,1)</f>
        <v>O</v>
      </c>
      <c r="J63" s="16">
        <f>IF(MID('CSV Import'!D63,3,2)="6",300,600)</f>
        <v>600</v>
      </c>
      <c r="K63" s="16">
        <f>COUNTA('CSV Import'!G63,'CSV Import'!W63,'CSV Import'!AM63,'CSV Import'!BC63,'CSV Import'!BS63)</f>
        <v>2</v>
      </c>
      <c r="L63" s="20" t="str">
        <f>'CSV Import'!G63</f>
        <v>Rambousek</v>
      </c>
      <c r="M63" s="20" t="str">
        <f>'CSV Import'!H63</f>
        <v>Karel</v>
      </c>
      <c r="N63" s="16">
        <f>'CSV Import'!K63</f>
        <v>8028852</v>
      </c>
      <c r="O63" s="16">
        <f>IF('CSV Import'!K63="rent",100,0)</f>
        <v>0</v>
      </c>
      <c r="P63" s="16">
        <f>IF(OR('CSV Import'!L63="",'CSV Import'!L63="none"),0,390)</f>
        <v>0</v>
      </c>
      <c r="Q63" s="16">
        <f>IF('CSV Import'!M63&gt;0,25,0)</f>
        <v>0</v>
      </c>
      <c r="R63" s="16">
        <f>IF('CSV Import'!N63&gt;0,65,0)</f>
        <v>0</v>
      </c>
      <c r="S63" s="16">
        <f>IF('CSV Import'!O63&gt;0,80,0)</f>
        <v>0</v>
      </c>
      <c r="T63" s="16">
        <f>IF('CSV Import'!P63&gt;0,60,0)</f>
        <v>0</v>
      </c>
      <c r="U63" s="16">
        <f>IF('CSV Import'!Q63&gt;0,25,0)</f>
        <v>0</v>
      </c>
      <c r="V63" s="16">
        <f>IF('CSV Import'!R63&gt;0,65,0)</f>
        <v>0</v>
      </c>
      <c r="W63" s="16">
        <f>IF('CSV Import'!S63&gt;0,80,0)</f>
        <v>0</v>
      </c>
      <c r="X63" s="16">
        <f>IF('CSV Import'!T63&gt;0,60,0)</f>
        <v>60</v>
      </c>
      <c r="Y63" s="20" t="str">
        <f>'CSV Import'!U63</f>
        <v>Šlikova 2214, Sokolov, 35601</v>
      </c>
      <c r="Z63" s="20" t="str">
        <f>'CSV Import'!W63</f>
        <v>Hejduk</v>
      </c>
      <c r="AA63" s="20" t="str">
        <f>'CSV Import'!X63</f>
        <v>Jan</v>
      </c>
      <c r="AB63" s="16">
        <f>'CSV Import'!AA63</f>
        <v>8028841</v>
      </c>
      <c r="AC63" s="16">
        <f>IF('CSV Import'!AA63="rent",100,0)</f>
        <v>0</v>
      </c>
      <c r="AD63" s="16">
        <f>IF(OR('CSV Import'!AB63="",'CSV Import'!AB63="none"),0,390)</f>
        <v>0</v>
      </c>
      <c r="AE63" s="16">
        <f>IF('CSV Import'!AC63&gt;0,25,0)</f>
        <v>0</v>
      </c>
      <c r="AF63" s="16">
        <f>IF('CSV Import'!AD63&gt;0,65,0)</f>
        <v>0</v>
      </c>
      <c r="AG63" s="16">
        <f>IF('CSV Import'!AE63&gt;0,80,0)</f>
        <v>0</v>
      </c>
      <c r="AH63" s="16">
        <f>IF('CSV Import'!AF63&gt;0,60,0)</f>
        <v>0</v>
      </c>
      <c r="AI63" s="16">
        <f>IF('CSV Import'!AG63&gt;0,25,0)</f>
        <v>0</v>
      </c>
      <c r="AJ63" s="16">
        <f>IF('CSV Import'!AH63&gt;0,65,0)</f>
        <v>0</v>
      </c>
      <c r="AK63" s="16">
        <f>IF('CSV Import'!AI63&gt;0,80,0)</f>
        <v>0</v>
      </c>
      <c r="AL63" s="16">
        <f>IF('CSV Import'!AJ63&gt;0,60,0)</f>
        <v>60</v>
      </c>
      <c r="AM63" s="20" t="str">
        <f>'CSV Import'!AK63</f>
        <v>Slévárenská 929, Sokolov</v>
      </c>
      <c r="AN63" s="20">
        <f>'CSV Import'!AM63</f>
        <v>0</v>
      </c>
      <c r="AO63" s="20">
        <f>'CSV Import'!AN63</f>
        <v>0</v>
      </c>
      <c r="AP63" s="16">
        <f>'CSV Import'!AQ63</f>
        <v>0</v>
      </c>
      <c r="AQ63" s="16">
        <f>IF('CSV Import'!AQ63="rent",100,0)</f>
        <v>0</v>
      </c>
      <c r="AR63" s="16">
        <f>IF(OR('CSV Import'!AR63="",'CSV Import'!AR63="none"),0,390)</f>
        <v>0</v>
      </c>
      <c r="AS63" s="16">
        <f>IF('CSV Import'!AS63&gt;0,25,0)</f>
        <v>0</v>
      </c>
      <c r="AT63" s="16">
        <f>IF('CSV Import'!AT63&gt;0,65,0)</f>
        <v>0</v>
      </c>
      <c r="AU63" s="16">
        <f>IF('CSV Import'!AU63&gt;0,80,0)</f>
        <v>0</v>
      </c>
      <c r="AV63" s="16">
        <f>IF('CSV Import'!AV63&gt;0,60,0)</f>
        <v>0</v>
      </c>
      <c r="AW63" s="16">
        <f>IF('CSV Import'!AW63&gt;0,25,0)</f>
        <v>0</v>
      </c>
      <c r="AX63" s="16">
        <f>IF('CSV Import'!AX63&gt;0,65,0)</f>
        <v>0</v>
      </c>
      <c r="AY63" s="16">
        <f>IF('CSV Import'!AY63&gt;0,80,0)</f>
        <v>0</v>
      </c>
      <c r="AZ63" s="16">
        <f>IF('CSV Import'!AZ63&gt;0,60,0)</f>
        <v>0</v>
      </c>
      <c r="BA63" s="20">
        <f>'CSV Import'!BA63</f>
        <v>0</v>
      </c>
      <c r="BB63" s="20">
        <f>'CSV Import'!BC63</f>
        <v>0</v>
      </c>
      <c r="BC63" s="20">
        <f>'CSV Import'!BD63</f>
        <v>0</v>
      </c>
      <c r="BD63" s="16">
        <f>'CSV Import'!BG63</f>
        <v>0</v>
      </c>
      <c r="BE63" s="16">
        <f>IF('CSV Import'!BG63="rent",100,0)</f>
        <v>0</v>
      </c>
      <c r="BF63" s="16">
        <f>IF(OR('CSV Import'!BH63="",'CSV Import'!BH63="none"),0,390)</f>
        <v>0</v>
      </c>
      <c r="BG63" s="16">
        <f>IF('CSV Import'!BI63&gt;0,25,0)</f>
        <v>0</v>
      </c>
      <c r="BH63" s="16">
        <f>IF('CSV Import'!BJ63&gt;0,65,0)</f>
        <v>0</v>
      </c>
      <c r="BI63" s="16">
        <f>IF('CSV Import'!BK63&gt;0,80,0)</f>
        <v>0</v>
      </c>
      <c r="BJ63" s="16">
        <f>IF('CSV Import'!BL63&gt;0,60,0)</f>
        <v>0</v>
      </c>
      <c r="BK63" s="16">
        <f>IF('CSV Import'!BM63&gt;0,25,0)</f>
        <v>0</v>
      </c>
      <c r="BL63" s="16">
        <f>IF('CSV Import'!BN63&gt;0,65,0)</f>
        <v>0</v>
      </c>
      <c r="BM63" s="16">
        <f>IF('CSV Import'!BO63&gt;0,80,0)</f>
        <v>0</v>
      </c>
      <c r="BN63" s="16">
        <f>IF('CSV Import'!BP63&gt;0,60,0)</f>
        <v>0</v>
      </c>
      <c r="BO63" s="20">
        <f>'CSV Import'!BQ63</f>
        <v>0</v>
      </c>
      <c r="BP63" s="20">
        <f>'CSV Import'!BS66</f>
        <v>0</v>
      </c>
      <c r="BQ63" s="20">
        <f>'CSV Import'!BT63</f>
        <v>0</v>
      </c>
      <c r="BR63" s="16">
        <f>'CSV Import'!BW63</f>
        <v>0</v>
      </c>
      <c r="BS63" s="16">
        <f>IF('CSV Import'!BW63="rent",100,0)</f>
        <v>0</v>
      </c>
      <c r="BT63" s="16">
        <f>IF(OR('CSV Import'!BX63="",'CSV Import'!BX63="none"),0,390)</f>
        <v>0</v>
      </c>
      <c r="BU63" s="16">
        <f>IF('CSV Import'!BY63&gt;0,25,0)</f>
        <v>0</v>
      </c>
      <c r="BV63" s="16">
        <f>IF('CSV Import'!BZ63&gt;0,65,0)</f>
        <v>0</v>
      </c>
      <c r="BW63" s="16">
        <f>IF('CSV Import'!CA63&gt;0,80,0)</f>
        <v>0</v>
      </c>
      <c r="BX63" s="16">
        <f>IF('CSV Import'!CB63&gt;0,60,0)</f>
        <v>0</v>
      </c>
      <c r="BY63" s="16">
        <f>IF('CSV Import'!CC63&gt;0,25,0)</f>
        <v>0</v>
      </c>
      <c r="BZ63" s="16">
        <f>IF('CSV Import'!CD63&gt;0,65,0)</f>
        <v>0</v>
      </c>
      <c r="CA63" s="16">
        <f>IF('CSV Import'!CE63&gt;0,80,0)</f>
        <v>0</v>
      </c>
      <c r="CB63" s="16">
        <f>IF('CSV Import'!CF63&gt;0,60,0)</f>
        <v>0</v>
      </c>
      <c r="CC63" s="37">
        <f>'CSV Import'!CG63</f>
        <v>0</v>
      </c>
    </row>
    <row r="64" spans="1:81" x14ac:dyDescent="0.25">
      <c r="A64" s="36">
        <f>'CSV Import'!A64</f>
        <v>163</v>
      </c>
      <c r="B64" s="16">
        <f t="shared" si="1"/>
        <v>1200</v>
      </c>
      <c r="C64" s="53">
        <v>1200</v>
      </c>
      <c r="D64" s="18">
        <f t="shared" si="2"/>
        <v>0</v>
      </c>
      <c r="E64" s="16" t="str">
        <f>'CSV Import'!CI64</f>
        <v>paid</v>
      </c>
      <c r="F64" s="20">
        <f>'CSV Import'!E64</f>
        <v>0</v>
      </c>
      <c r="G64" s="20" t="str">
        <f>'CSV Import'!B64</f>
        <v>Valaši</v>
      </c>
      <c r="H64" s="16" t="str">
        <f>MID('CSV Import'!D64,1,1)</f>
        <v>M</v>
      </c>
      <c r="I64" s="16" t="str">
        <f>MID('CSV Import'!D64,2,1)</f>
        <v>V</v>
      </c>
      <c r="J64" s="16">
        <f>IF(MID('CSV Import'!D64,3,2)="6",300,600)</f>
        <v>600</v>
      </c>
      <c r="K64" s="16">
        <f>COUNTA('CSV Import'!G64,'CSV Import'!W64,'CSV Import'!AM64,'CSV Import'!BC64,'CSV Import'!BS64)</f>
        <v>2</v>
      </c>
      <c r="L64" s="20" t="str">
        <f>'CSV Import'!G64</f>
        <v>Kůstka</v>
      </c>
      <c r="M64" s="20" t="str">
        <f>'CSV Import'!H64</f>
        <v>Marek</v>
      </c>
      <c r="N64" s="16">
        <f>'CSV Import'!K64</f>
        <v>7205562</v>
      </c>
      <c r="O64" s="16">
        <f>IF('CSV Import'!K64="rent",100,0)</f>
        <v>0</v>
      </c>
      <c r="P64" s="16">
        <f>IF(OR('CSV Import'!L64="",'CSV Import'!L64="none"),0,390)</f>
        <v>0</v>
      </c>
      <c r="Q64" s="16">
        <f>IF('CSV Import'!M64&gt;0,25,0)</f>
        <v>0</v>
      </c>
      <c r="R64" s="16">
        <f>IF('CSV Import'!N64&gt;0,65,0)</f>
        <v>0</v>
      </c>
      <c r="S64" s="16">
        <f>IF('CSV Import'!O64&gt;0,80,0)</f>
        <v>0</v>
      </c>
      <c r="T64" s="16">
        <f>IF('CSV Import'!P64&gt;0,60,0)</f>
        <v>0</v>
      </c>
      <c r="U64" s="16">
        <f>IF('CSV Import'!Q64&gt;0,25,0)</f>
        <v>0</v>
      </c>
      <c r="V64" s="16">
        <f>IF('CSV Import'!R64&gt;0,65,0)</f>
        <v>0</v>
      </c>
      <c r="W64" s="16">
        <f>IF('CSV Import'!S64&gt;0,80,0)</f>
        <v>0</v>
      </c>
      <c r="X64" s="16">
        <f>IF('CSV Import'!T64&gt;0,60,0)</f>
        <v>0</v>
      </c>
      <c r="Y64" s="20" t="str">
        <f>'CSV Import'!U64</f>
        <v>Těchlovská 858, 76312 Vizovice</v>
      </c>
      <c r="Z64" s="20" t="str">
        <f>'CSV Import'!W64</f>
        <v>Sadílek</v>
      </c>
      <c r="AA64" s="20" t="str">
        <f>'CSV Import'!X64</f>
        <v>Martin</v>
      </c>
      <c r="AB64" s="16">
        <f>'CSV Import'!AA64</f>
        <v>0</v>
      </c>
      <c r="AC64" s="16">
        <f>IF('CSV Import'!AA64="rent",100,0)</f>
        <v>0</v>
      </c>
      <c r="AD64" s="16">
        <f>IF(OR('CSV Import'!AB64="",'CSV Import'!AB64="none"),0,390)</f>
        <v>0</v>
      </c>
      <c r="AE64" s="16">
        <f>IF('CSV Import'!AC64&gt;0,25,0)</f>
        <v>0</v>
      </c>
      <c r="AF64" s="16">
        <f>IF('CSV Import'!AD64&gt;0,65,0)</f>
        <v>0</v>
      </c>
      <c r="AG64" s="16">
        <f>IF('CSV Import'!AE64&gt;0,80,0)</f>
        <v>0</v>
      </c>
      <c r="AH64" s="16">
        <f>IF('CSV Import'!AF64&gt;0,60,0)</f>
        <v>0</v>
      </c>
      <c r="AI64" s="16">
        <f>IF('CSV Import'!AG64&gt;0,25,0)</f>
        <v>0</v>
      </c>
      <c r="AJ64" s="16">
        <f>IF('CSV Import'!AH64&gt;0,65,0)</f>
        <v>0</v>
      </c>
      <c r="AK64" s="16">
        <f>IF('CSV Import'!AI64&gt;0,80,0)</f>
        <v>0</v>
      </c>
      <c r="AL64" s="16">
        <f>IF('CSV Import'!AJ64&gt;0,60,0)</f>
        <v>0</v>
      </c>
      <c r="AM64" s="20" t="str">
        <f>'CSV Import'!AK64</f>
        <v>Podlesí V 5409 760 05 Zlín</v>
      </c>
      <c r="AN64" s="20">
        <f>'CSV Import'!AM64</f>
        <v>0</v>
      </c>
      <c r="AO64" s="20">
        <f>'CSV Import'!AN64</f>
        <v>0</v>
      </c>
      <c r="AP64" s="16">
        <f>'CSV Import'!AQ64</f>
        <v>0</v>
      </c>
      <c r="AQ64" s="16">
        <f>IF('CSV Import'!AQ64="rent",100,0)</f>
        <v>0</v>
      </c>
      <c r="AR64" s="16">
        <f>IF(OR('CSV Import'!AR64="",'CSV Import'!AR64="none"),0,390)</f>
        <v>0</v>
      </c>
      <c r="AS64" s="16">
        <f>IF('CSV Import'!AS64&gt;0,25,0)</f>
        <v>0</v>
      </c>
      <c r="AT64" s="16">
        <f>IF('CSV Import'!AT64&gt;0,65,0)</f>
        <v>0</v>
      </c>
      <c r="AU64" s="16">
        <f>IF('CSV Import'!AU64&gt;0,80,0)</f>
        <v>0</v>
      </c>
      <c r="AV64" s="16">
        <f>IF('CSV Import'!AV64&gt;0,60,0)</f>
        <v>0</v>
      </c>
      <c r="AW64" s="16">
        <f>IF('CSV Import'!AW64&gt;0,25,0)</f>
        <v>0</v>
      </c>
      <c r="AX64" s="16">
        <f>IF('CSV Import'!AX64&gt;0,65,0)</f>
        <v>0</v>
      </c>
      <c r="AY64" s="16">
        <f>IF('CSV Import'!AY64&gt;0,80,0)</f>
        <v>0</v>
      </c>
      <c r="AZ64" s="16">
        <f>IF('CSV Import'!AZ64&gt;0,60,0)</f>
        <v>0</v>
      </c>
      <c r="BA64" s="20">
        <f>'CSV Import'!BA64</f>
        <v>0</v>
      </c>
      <c r="BB64" s="20">
        <f>'CSV Import'!BC64</f>
        <v>0</v>
      </c>
      <c r="BC64" s="20">
        <f>'CSV Import'!BD64</f>
        <v>0</v>
      </c>
      <c r="BD64" s="16">
        <f>'CSV Import'!BG64</f>
        <v>0</v>
      </c>
      <c r="BE64" s="16">
        <f>IF('CSV Import'!BG64="rent",100,0)</f>
        <v>0</v>
      </c>
      <c r="BF64" s="16">
        <f>IF(OR('CSV Import'!BH64="",'CSV Import'!BH64="none"),0,390)</f>
        <v>0</v>
      </c>
      <c r="BG64" s="16">
        <f>IF('CSV Import'!BI64&gt;0,25,0)</f>
        <v>0</v>
      </c>
      <c r="BH64" s="16">
        <f>IF('CSV Import'!BJ64&gt;0,65,0)</f>
        <v>0</v>
      </c>
      <c r="BI64" s="16">
        <f>IF('CSV Import'!BK64&gt;0,80,0)</f>
        <v>0</v>
      </c>
      <c r="BJ64" s="16">
        <f>IF('CSV Import'!BL64&gt;0,60,0)</f>
        <v>0</v>
      </c>
      <c r="BK64" s="16">
        <f>IF('CSV Import'!BM64&gt;0,25,0)</f>
        <v>0</v>
      </c>
      <c r="BL64" s="16">
        <f>IF('CSV Import'!BN64&gt;0,65,0)</f>
        <v>0</v>
      </c>
      <c r="BM64" s="16">
        <f>IF('CSV Import'!BO64&gt;0,80,0)</f>
        <v>0</v>
      </c>
      <c r="BN64" s="16">
        <f>IF('CSV Import'!BP64&gt;0,60,0)</f>
        <v>0</v>
      </c>
      <c r="BO64" s="20">
        <f>'CSV Import'!BQ64</f>
        <v>0</v>
      </c>
      <c r="BP64" s="20">
        <f>'CSV Import'!BS67</f>
        <v>0</v>
      </c>
      <c r="BQ64" s="20">
        <f>'CSV Import'!BT64</f>
        <v>0</v>
      </c>
      <c r="BR64" s="16">
        <f>'CSV Import'!BW64</f>
        <v>0</v>
      </c>
      <c r="BS64" s="16">
        <f>IF('CSV Import'!BW64="rent",100,0)</f>
        <v>0</v>
      </c>
      <c r="BT64" s="16">
        <f>IF(OR('CSV Import'!BX64="",'CSV Import'!BX64="none"),0,390)</f>
        <v>0</v>
      </c>
      <c r="BU64" s="16">
        <f>IF('CSV Import'!BY64&gt;0,25,0)</f>
        <v>0</v>
      </c>
      <c r="BV64" s="16">
        <f>IF('CSV Import'!BZ64&gt;0,65,0)</f>
        <v>0</v>
      </c>
      <c r="BW64" s="16">
        <f>IF('CSV Import'!CA64&gt;0,80,0)</f>
        <v>0</v>
      </c>
      <c r="BX64" s="16">
        <f>IF('CSV Import'!CB64&gt;0,60,0)</f>
        <v>0</v>
      </c>
      <c r="BY64" s="16">
        <f>IF('CSV Import'!CC64&gt;0,25,0)</f>
        <v>0</v>
      </c>
      <c r="BZ64" s="16">
        <f>IF('CSV Import'!CD64&gt;0,65,0)</f>
        <v>0</v>
      </c>
      <c r="CA64" s="16">
        <f>IF('CSV Import'!CE64&gt;0,80,0)</f>
        <v>0</v>
      </c>
      <c r="CB64" s="16">
        <f>IF('CSV Import'!CF64&gt;0,60,0)</f>
        <v>0</v>
      </c>
      <c r="CC64" s="37">
        <f>'CSV Import'!CG64</f>
        <v>0</v>
      </c>
    </row>
    <row r="65" spans="1:81" x14ac:dyDescent="0.25">
      <c r="A65" s="36">
        <f>'CSV Import'!A65</f>
        <v>164</v>
      </c>
      <c r="B65" s="16">
        <f t="shared" si="1"/>
        <v>1365</v>
      </c>
      <c r="C65" s="53">
        <v>1365</v>
      </c>
      <c r="D65" s="18">
        <f t="shared" si="2"/>
        <v>0</v>
      </c>
      <c r="E65" s="16" t="str">
        <f>'CSV Import'!CI65</f>
        <v>paid</v>
      </c>
      <c r="F65" s="20" t="str">
        <f>'CSV Import'!E65</f>
        <v>parťáka či parťačku upřesním hned jak někoho seženu :-)</v>
      </c>
      <c r="G65" s="20" t="str">
        <f>'CSV Import'!B65</f>
        <v>WITaj</v>
      </c>
      <c r="H65" s="16" t="str">
        <f>MID('CSV Import'!D65,1,1)</f>
        <v>M</v>
      </c>
      <c r="I65" s="16" t="str">
        <f>MID('CSV Import'!D65,2,1)</f>
        <v>S</v>
      </c>
      <c r="J65" s="16">
        <f>IF(MID('CSV Import'!D65,3,2)="6",300,600)</f>
        <v>600</v>
      </c>
      <c r="K65" s="16">
        <f>COUNTA('CSV Import'!G65,'CSV Import'!W65,'CSV Import'!AM65,'CSV Import'!BC65,'CSV Import'!BS65)</f>
        <v>2</v>
      </c>
      <c r="L65" s="20" t="str">
        <f>'CSV Import'!G65</f>
        <v>Krejčík</v>
      </c>
      <c r="M65" s="20" t="str">
        <f>'CSV Import'!H65</f>
        <v>Zbyněk</v>
      </c>
      <c r="N65" s="16">
        <f>'CSV Import'!K65</f>
        <v>7571221</v>
      </c>
      <c r="O65" s="16">
        <f>IF('CSV Import'!K65="rent",100,0)</f>
        <v>0</v>
      </c>
      <c r="P65" s="16">
        <f>IF(OR('CSV Import'!L65="",'CSV Import'!L65="none"),0,390)</f>
        <v>0</v>
      </c>
      <c r="Q65" s="16">
        <f>IF('CSV Import'!M65&gt;0,25,0)</f>
        <v>25</v>
      </c>
      <c r="R65" s="16">
        <f>IF('CSV Import'!N65&gt;0,65,0)</f>
        <v>0</v>
      </c>
      <c r="S65" s="16">
        <f>IF('CSV Import'!O65&gt;0,80,0)</f>
        <v>80</v>
      </c>
      <c r="T65" s="16">
        <f>IF('CSV Import'!P65&gt;0,60,0)</f>
        <v>60</v>
      </c>
      <c r="U65" s="16">
        <f>IF('CSV Import'!Q65&gt;0,25,0)</f>
        <v>0</v>
      </c>
      <c r="V65" s="16">
        <f>IF('CSV Import'!R65&gt;0,65,0)</f>
        <v>0</v>
      </c>
      <c r="W65" s="16">
        <f>IF('CSV Import'!S65&gt;0,80,0)</f>
        <v>0</v>
      </c>
      <c r="X65" s="16">
        <f>IF('CSV Import'!T65&gt;0,60,0)</f>
        <v>0</v>
      </c>
      <c r="Y65" s="20" t="str">
        <f>'CSV Import'!U65</f>
        <v>Nad Stráněmi 4679, 76005 Zlín</v>
      </c>
      <c r="Z65" s="20" t="str">
        <f>'CSV Import'!W65</f>
        <v>Nevím</v>
      </c>
      <c r="AA65" s="20" t="str">
        <f>'CSV Import'!X65</f>
        <v>Zatím Ještě</v>
      </c>
      <c r="AB65" s="16">
        <f>'CSV Import'!AA65</f>
        <v>7007007</v>
      </c>
      <c r="AC65" s="16">
        <f>IF('CSV Import'!AA65="rent",100,0)</f>
        <v>0</v>
      </c>
      <c r="AD65" s="16">
        <f>IF(OR('CSV Import'!AB65="",'CSV Import'!AB65="none"),0,390)</f>
        <v>0</v>
      </c>
      <c r="AE65" s="16">
        <f>IF('CSV Import'!AC65&gt;0,25,0)</f>
        <v>0</v>
      </c>
      <c r="AF65" s="16">
        <f>IF('CSV Import'!AD65&gt;0,65,0)</f>
        <v>0</v>
      </c>
      <c r="AG65" s="16">
        <f>IF('CSV Import'!AE65&gt;0,80,0)</f>
        <v>0</v>
      </c>
      <c r="AH65" s="16">
        <f>IF('CSV Import'!AF65&gt;0,60,0)</f>
        <v>0</v>
      </c>
      <c r="AI65" s="16">
        <f>IF('CSV Import'!AG65&gt;0,25,0)</f>
        <v>0</v>
      </c>
      <c r="AJ65" s="16">
        <f>IF('CSV Import'!AH65&gt;0,65,0)</f>
        <v>0</v>
      </c>
      <c r="AK65" s="16">
        <f>IF('CSV Import'!AI65&gt;0,80,0)</f>
        <v>0</v>
      </c>
      <c r="AL65" s="16">
        <f>IF('CSV Import'!AJ65&gt;0,60,0)</f>
        <v>0</v>
      </c>
      <c r="AM65" s="20" t="str">
        <f>'CSV Import'!AK65</f>
        <v>Ztracená 000</v>
      </c>
      <c r="AN65" s="20">
        <f>'CSV Import'!AM65</f>
        <v>0</v>
      </c>
      <c r="AO65" s="20">
        <f>'CSV Import'!AN65</f>
        <v>0</v>
      </c>
      <c r="AP65" s="16">
        <f>'CSV Import'!AQ65</f>
        <v>0</v>
      </c>
      <c r="AQ65" s="16">
        <f>IF('CSV Import'!AQ65="rent",100,0)</f>
        <v>0</v>
      </c>
      <c r="AR65" s="16">
        <f>IF(OR('CSV Import'!AR65="",'CSV Import'!AR65="none"),0,390)</f>
        <v>0</v>
      </c>
      <c r="AS65" s="16">
        <f>IF('CSV Import'!AS65&gt;0,25,0)</f>
        <v>0</v>
      </c>
      <c r="AT65" s="16">
        <f>IF('CSV Import'!AT65&gt;0,65,0)</f>
        <v>0</v>
      </c>
      <c r="AU65" s="16">
        <f>IF('CSV Import'!AU65&gt;0,80,0)</f>
        <v>0</v>
      </c>
      <c r="AV65" s="16">
        <f>IF('CSV Import'!AV65&gt;0,60,0)</f>
        <v>0</v>
      </c>
      <c r="AW65" s="16">
        <f>IF('CSV Import'!AW65&gt;0,25,0)</f>
        <v>0</v>
      </c>
      <c r="AX65" s="16">
        <f>IF('CSV Import'!AX65&gt;0,65,0)</f>
        <v>0</v>
      </c>
      <c r="AY65" s="16">
        <f>IF('CSV Import'!AY65&gt;0,80,0)</f>
        <v>0</v>
      </c>
      <c r="AZ65" s="16">
        <f>IF('CSV Import'!AZ65&gt;0,60,0)</f>
        <v>0</v>
      </c>
      <c r="BA65" s="20">
        <f>'CSV Import'!BA65</f>
        <v>0</v>
      </c>
      <c r="BB65" s="20">
        <f>'CSV Import'!BC65</f>
        <v>0</v>
      </c>
      <c r="BC65" s="20">
        <f>'CSV Import'!BD65</f>
        <v>0</v>
      </c>
      <c r="BD65" s="16">
        <f>'CSV Import'!BG65</f>
        <v>0</v>
      </c>
      <c r="BE65" s="16">
        <f>IF('CSV Import'!BG65="rent",100,0)</f>
        <v>0</v>
      </c>
      <c r="BF65" s="16">
        <f>IF(OR('CSV Import'!BH65="",'CSV Import'!BH65="none"),0,390)</f>
        <v>0</v>
      </c>
      <c r="BG65" s="16">
        <f>IF('CSV Import'!BI65&gt;0,25,0)</f>
        <v>0</v>
      </c>
      <c r="BH65" s="16">
        <f>IF('CSV Import'!BJ65&gt;0,65,0)</f>
        <v>0</v>
      </c>
      <c r="BI65" s="16">
        <f>IF('CSV Import'!BK65&gt;0,80,0)</f>
        <v>0</v>
      </c>
      <c r="BJ65" s="16">
        <f>IF('CSV Import'!BL65&gt;0,60,0)</f>
        <v>0</v>
      </c>
      <c r="BK65" s="16">
        <f>IF('CSV Import'!BM65&gt;0,25,0)</f>
        <v>0</v>
      </c>
      <c r="BL65" s="16">
        <f>IF('CSV Import'!BN65&gt;0,65,0)</f>
        <v>0</v>
      </c>
      <c r="BM65" s="16">
        <f>IF('CSV Import'!BO65&gt;0,80,0)</f>
        <v>0</v>
      </c>
      <c r="BN65" s="16">
        <f>IF('CSV Import'!BP65&gt;0,60,0)</f>
        <v>0</v>
      </c>
      <c r="BO65" s="20">
        <f>'CSV Import'!BQ65</f>
        <v>0</v>
      </c>
      <c r="BP65" s="20">
        <f>'CSV Import'!BS68</f>
        <v>0</v>
      </c>
      <c r="BQ65" s="20">
        <f>'CSV Import'!BT65</f>
        <v>0</v>
      </c>
      <c r="BR65" s="16">
        <f>'CSV Import'!BW65</f>
        <v>0</v>
      </c>
      <c r="BS65" s="16">
        <f>IF('CSV Import'!BW65="rent",100,0)</f>
        <v>0</v>
      </c>
      <c r="BT65" s="16">
        <f>IF(OR('CSV Import'!BX65="",'CSV Import'!BX65="none"),0,390)</f>
        <v>0</v>
      </c>
      <c r="BU65" s="16">
        <f>IF('CSV Import'!BY65&gt;0,25,0)</f>
        <v>0</v>
      </c>
      <c r="BV65" s="16">
        <f>IF('CSV Import'!BZ65&gt;0,65,0)</f>
        <v>0</v>
      </c>
      <c r="BW65" s="16">
        <f>IF('CSV Import'!CA65&gt;0,80,0)</f>
        <v>0</v>
      </c>
      <c r="BX65" s="16">
        <f>IF('CSV Import'!CB65&gt;0,60,0)</f>
        <v>0</v>
      </c>
      <c r="BY65" s="16">
        <f>IF('CSV Import'!CC65&gt;0,25,0)</f>
        <v>0</v>
      </c>
      <c r="BZ65" s="16">
        <f>IF('CSV Import'!CD65&gt;0,65,0)</f>
        <v>0</v>
      </c>
      <c r="CA65" s="16">
        <f>IF('CSV Import'!CE65&gt;0,80,0)</f>
        <v>0</v>
      </c>
      <c r="CB65" s="16">
        <f>IF('CSV Import'!CF65&gt;0,60,0)</f>
        <v>0</v>
      </c>
      <c r="CC65" s="37">
        <f>'CSV Import'!CG65</f>
        <v>0</v>
      </c>
    </row>
    <row r="66" spans="1:81" x14ac:dyDescent="0.25">
      <c r="A66" s="36">
        <f>'CSV Import'!A66</f>
        <v>165</v>
      </c>
      <c r="B66" s="16">
        <f t="shared" si="1"/>
        <v>1980</v>
      </c>
      <c r="C66" s="53">
        <v>1980</v>
      </c>
      <c r="D66" s="18">
        <f t="shared" si="2"/>
        <v>0</v>
      </c>
      <c r="E66" s="16" t="str">
        <f>'CSV Import'!CI66</f>
        <v>paid</v>
      </c>
      <c r="F66" s="20">
        <f>'CSV Import'!E66</f>
        <v>0</v>
      </c>
      <c r="G66" s="20" t="str">
        <f>'CSV Import'!B66</f>
        <v>Sokolovští pučmelouni</v>
      </c>
      <c r="H66" s="16" t="str">
        <f>MID('CSV Import'!D66,1,1)</f>
        <v>X</v>
      </c>
      <c r="I66" s="16" t="str">
        <f>MID('CSV Import'!D66,2,1)</f>
        <v>O</v>
      </c>
      <c r="J66" s="16">
        <f>IF(MID('CSV Import'!D66,3,2)="6",300,600)</f>
        <v>600</v>
      </c>
      <c r="K66" s="16">
        <f>COUNTA('CSV Import'!G66,'CSV Import'!W66,'CSV Import'!AM66,'CSV Import'!BC66,'CSV Import'!BS66)</f>
        <v>3</v>
      </c>
      <c r="L66" s="20" t="str">
        <f>'CSV Import'!G66</f>
        <v>Hejduková</v>
      </c>
      <c r="M66" s="20" t="str">
        <f>'CSV Import'!H66</f>
        <v>Jana</v>
      </c>
      <c r="N66" s="16">
        <f>'CSV Import'!K66</f>
        <v>8028818</v>
      </c>
      <c r="O66" s="16">
        <f>IF('CSV Import'!K66="rent",100,0)</f>
        <v>0</v>
      </c>
      <c r="P66" s="16">
        <f>IF(OR('CSV Import'!L66="",'CSV Import'!L66="none"),0,390)</f>
        <v>0</v>
      </c>
      <c r="Q66" s="16">
        <f>IF('CSV Import'!M66&gt;0,25,0)</f>
        <v>0</v>
      </c>
      <c r="R66" s="16">
        <f>IF('CSV Import'!N66&gt;0,65,0)</f>
        <v>0</v>
      </c>
      <c r="S66" s="16">
        <f>IF('CSV Import'!O66&gt;0,80,0)</f>
        <v>0</v>
      </c>
      <c r="T66" s="16">
        <f>IF('CSV Import'!P66&gt;0,60,0)</f>
        <v>0</v>
      </c>
      <c r="U66" s="16">
        <f>IF('CSV Import'!Q66&gt;0,25,0)</f>
        <v>0</v>
      </c>
      <c r="V66" s="16">
        <f>IF('CSV Import'!R66&gt;0,65,0)</f>
        <v>0</v>
      </c>
      <c r="W66" s="16">
        <f>IF('CSV Import'!S66&gt;0,80,0)</f>
        <v>0</v>
      </c>
      <c r="X66" s="16">
        <f>IF('CSV Import'!T66&gt;0,60,0)</f>
        <v>60</v>
      </c>
      <c r="Y66" s="20" t="str">
        <f>'CSV Import'!U66</f>
        <v>Šlikova 2213, Sokolov</v>
      </c>
      <c r="Z66" s="20" t="str">
        <f>'CSV Import'!W66</f>
        <v>Gregorová</v>
      </c>
      <c r="AA66" s="20" t="str">
        <f>'CSV Import'!X66</f>
        <v>Kateřina</v>
      </c>
      <c r="AB66" s="16">
        <f>'CSV Import'!AA66</f>
        <v>8028801</v>
      </c>
      <c r="AC66" s="16">
        <f>IF('CSV Import'!AA66="rent",100,0)</f>
        <v>0</v>
      </c>
      <c r="AD66" s="16">
        <f>IF(OR('CSV Import'!AB66="",'CSV Import'!AB66="none"),0,390)</f>
        <v>0</v>
      </c>
      <c r="AE66" s="16">
        <f>IF('CSV Import'!AC66&gt;0,25,0)</f>
        <v>0</v>
      </c>
      <c r="AF66" s="16">
        <f>IF('CSV Import'!AD66&gt;0,65,0)</f>
        <v>0</v>
      </c>
      <c r="AG66" s="16">
        <f>IF('CSV Import'!AE66&gt;0,80,0)</f>
        <v>0</v>
      </c>
      <c r="AH66" s="16">
        <f>IF('CSV Import'!AF66&gt;0,60,0)</f>
        <v>0</v>
      </c>
      <c r="AI66" s="16">
        <f>IF('CSV Import'!AG66&gt;0,25,0)</f>
        <v>0</v>
      </c>
      <c r="AJ66" s="16">
        <f>IF('CSV Import'!AH66&gt;0,65,0)</f>
        <v>0</v>
      </c>
      <c r="AK66" s="16">
        <f>IF('CSV Import'!AI66&gt;0,80,0)</f>
        <v>0</v>
      </c>
      <c r="AL66" s="16">
        <f>IF('CSV Import'!AJ66&gt;0,60,0)</f>
        <v>60</v>
      </c>
      <c r="AM66" s="20" t="str">
        <f>'CSV Import'!AK66</f>
        <v>Šlikova 2213, Sokolov</v>
      </c>
      <c r="AN66" s="20" t="str">
        <f>'CSV Import'!AM66</f>
        <v>Solomko</v>
      </c>
      <c r="AO66" s="20" t="str">
        <f>'CSV Import'!AN66</f>
        <v>Vladimír</v>
      </c>
      <c r="AP66" s="16">
        <f>'CSV Import'!AQ66</f>
        <v>7210930</v>
      </c>
      <c r="AQ66" s="16">
        <f>IF('CSV Import'!AQ66="rent",100,0)</f>
        <v>0</v>
      </c>
      <c r="AR66" s="16">
        <f>IF(OR('CSV Import'!AR66="",'CSV Import'!AR66="none"),0,390)</f>
        <v>0</v>
      </c>
      <c r="AS66" s="16">
        <f>IF('CSV Import'!AS66&gt;0,25,0)</f>
        <v>0</v>
      </c>
      <c r="AT66" s="16">
        <f>IF('CSV Import'!AT66&gt;0,65,0)</f>
        <v>0</v>
      </c>
      <c r="AU66" s="16">
        <f>IF('CSV Import'!AU66&gt;0,80,0)</f>
        <v>0</v>
      </c>
      <c r="AV66" s="16">
        <f>IF('CSV Import'!AV66&gt;0,60,0)</f>
        <v>0</v>
      </c>
      <c r="AW66" s="16">
        <f>IF('CSV Import'!AW66&gt;0,25,0)</f>
        <v>0</v>
      </c>
      <c r="AX66" s="16">
        <f>IF('CSV Import'!AX66&gt;0,65,0)</f>
        <v>0</v>
      </c>
      <c r="AY66" s="16">
        <f>IF('CSV Import'!AY66&gt;0,80,0)</f>
        <v>0</v>
      </c>
      <c r="AZ66" s="16">
        <f>IF('CSV Import'!AZ66&gt;0,60,0)</f>
        <v>60</v>
      </c>
      <c r="BA66" s="20" t="str">
        <f>'CSV Import'!BA66</f>
        <v>Rovná 16</v>
      </c>
      <c r="BB66" s="20">
        <f>'CSV Import'!BC66</f>
        <v>0</v>
      </c>
      <c r="BC66" s="20">
        <f>'CSV Import'!BD66</f>
        <v>0</v>
      </c>
      <c r="BD66" s="16">
        <f>'CSV Import'!BG66</f>
        <v>0</v>
      </c>
      <c r="BE66" s="16">
        <f>IF('CSV Import'!BG66="rent",100,0)</f>
        <v>0</v>
      </c>
      <c r="BF66" s="16">
        <f>IF(OR('CSV Import'!BH66="",'CSV Import'!BH66="none"),0,390)</f>
        <v>0</v>
      </c>
      <c r="BG66" s="16">
        <f>IF('CSV Import'!BI66&gt;0,25,0)</f>
        <v>0</v>
      </c>
      <c r="BH66" s="16">
        <f>IF('CSV Import'!BJ66&gt;0,65,0)</f>
        <v>0</v>
      </c>
      <c r="BI66" s="16">
        <f>IF('CSV Import'!BK66&gt;0,80,0)</f>
        <v>0</v>
      </c>
      <c r="BJ66" s="16">
        <f>IF('CSV Import'!BL66&gt;0,60,0)</f>
        <v>0</v>
      </c>
      <c r="BK66" s="16">
        <f>IF('CSV Import'!BM66&gt;0,25,0)</f>
        <v>0</v>
      </c>
      <c r="BL66" s="16">
        <f>IF('CSV Import'!BN66&gt;0,65,0)</f>
        <v>0</v>
      </c>
      <c r="BM66" s="16">
        <f>IF('CSV Import'!BO66&gt;0,80,0)</f>
        <v>0</v>
      </c>
      <c r="BN66" s="16">
        <f>IF('CSV Import'!BP66&gt;0,60,0)</f>
        <v>0</v>
      </c>
      <c r="BO66" s="20">
        <f>'CSV Import'!BQ66</f>
        <v>0</v>
      </c>
      <c r="BP66" s="20">
        <f>'CSV Import'!BS69</f>
        <v>0</v>
      </c>
      <c r="BQ66" s="20">
        <f>'CSV Import'!BT66</f>
        <v>0</v>
      </c>
      <c r="BR66" s="16">
        <f>'CSV Import'!BW66</f>
        <v>0</v>
      </c>
      <c r="BS66" s="16">
        <f>IF('CSV Import'!BW66="rent",100,0)</f>
        <v>0</v>
      </c>
      <c r="BT66" s="16">
        <f>IF(OR('CSV Import'!BX66="",'CSV Import'!BX66="none"),0,390)</f>
        <v>0</v>
      </c>
      <c r="BU66" s="16">
        <f>IF('CSV Import'!BY66&gt;0,25,0)</f>
        <v>0</v>
      </c>
      <c r="BV66" s="16">
        <f>IF('CSV Import'!BZ66&gt;0,65,0)</f>
        <v>0</v>
      </c>
      <c r="BW66" s="16">
        <f>IF('CSV Import'!CA66&gt;0,80,0)</f>
        <v>0</v>
      </c>
      <c r="BX66" s="16">
        <f>IF('CSV Import'!CB66&gt;0,60,0)</f>
        <v>0</v>
      </c>
      <c r="BY66" s="16">
        <f>IF('CSV Import'!CC66&gt;0,25,0)</f>
        <v>0</v>
      </c>
      <c r="BZ66" s="16">
        <f>IF('CSV Import'!CD66&gt;0,65,0)</f>
        <v>0</v>
      </c>
      <c r="CA66" s="16">
        <f>IF('CSV Import'!CE66&gt;0,80,0)</f>
        <v>0</v>
      </c>
      <c r="CB66" s="16">
        <f>IF('CSV Import'!CF66&gt;0,60,0)</f>
        <v>0</v>
      </c>
      <c r="CC66" s="37">
        <f>'CSV Import'!CG66</f>
        <v>0</v>
      </c>
    </row>
    <row r="67" spans="1:81" x14ac:dyDescent="0.25">
      <c r="A67" s="36">
        <f>'CSV Import'!A67</f>
        <v>166</v>
      </c>
      <c r="B67" s="16">
        <f t="shared" ref="B67:B130" si="3">J67*K67+SUM(O67:X67,AC67:AL67,AQ67:AZ67,BE67:BN67,BS67:CB67)</f>
        <v>1980</v>
      </c>
      <c r="C67" s="53">
        <v>1920</v>
      </c>
      <c r="D67" s="18">
        <f t="shared" ref="D67:D72" si="4">C67-B67</f>
        <v>-60</v>
      </c>
      <c r="E67" s="16" t="str">
        <f>'CSV Import'!CI67</f>
        <v>registered</v>
      </c>
      <c r="F67" s="20">
        <f>'CSV Import'!E67</f>
        <v>0</v>
      </c>
      <c r="G67" s="20" t="str">
        <f>'CSV Import'!B67</f>
        <v>Rakety</v>
      </c>
      <c r="H67" s="16" t="str">
        <f>MID('CSV Import'!D67,1,1)</f>
        <v>M</v>
      </c>
      <c r="I67" s="16" t="str">
        <f>MID('CSV Import'!D67,2,1)</f>
        <v>O</v>
      </c>
      <c r="J67" s="16">
        <f>IF(MID('CSV Import'!D67,3,2)="6",300,600)</f>
        <v>600</v>
      </c>
      <c r="K67" s="16">
        <f>COUNTA('CSV Import'!G67,'CSV Import'!W67,'CSV Import'!AM67,'CSV Import'!BC67,'CSV Import'!BS67)</f>
        <v>3</v>
      </c>
      <c r="L67" s="20" t="str">
        <f>'CSV Import'!G67</f>
        <v>Hejduk</v>
      </c>
      <c r="M67" s="20" t="str">
        <f>'CSV Import'!H67</f>
        <v>Zdeněk</v>
      </c>
      <c r="N67" s="16">
        <f>'CSV Import'!K67</f>
        <v>1428921</v>
      </c>
      <c r="O67" s="16">
        <f>IF('CSV Import'!K67="rent",100,0)</f>
        <v>0</v>
      </c>
      <c r="P67" s="16">
        <f>IF(OR('CSV Import'!L67="",'CSV Import'!L67="none"),0,390)</f>
        <v>0</v>
      </c>
      <c r="Q67" s="16">
        <f>IF('CSV Import'!M67&gt;0,25,0)</f>
        <v>0</v>
      </c>
      <c r="R67" s="16">
        <f>IF('CSV Import'!N67&gt;0,65,0)</f>
        <v>0</v>
      </c>
      <c r="S67" s="16">
        <f>IF('CSV Import'!O67&gt;0,80,0)</f>
        <v>0</v>
      </c>
      <c r="T67" s="16">
        <f>IF('CSV Import'!P67&gt;0,60,0)</f>
        <v>0</v>
      </c>
      <c r="U67" s="16">
        <f>IF('CSV Import'!Q67&gt;0,25,0)</f>
        <v>0</v>
      </c>
      <c r="V67" s="16">
        <f>IF('CSV Import'!R67&gt;0,65,0)</f>
        <v>0</v>
      </c>
      <c r="W67" s="16">
        <f>IF('CSV Import'!S67&gt;0,80,0)</f>
        <v>0</v>
      </c>
      <c r="X67" s="16">
        <f>IF('CSV Import'!T67&gt;0,60,0)</f>
        <v>60</v>
      </c>
      <c r="Y67" s="20" t="str">
        <f>'CSV Import'!U67</f>
        <v>Slévárenská 929, Sokolov</v>
      </c>
      <c r="Z67" s="20" t="str">
        <f>'CSV Import'!W67</f>
        <v>Lill</v>
      </c>
      <c r="AA67" s="20" t="str">
        <f>'CSV Import'!X67</f>
        <v>Petr</v>
      </c>
      <c r="AB67" s="16">
        <f>'CSV Import'!AA67</f>
        <v>8663135</v>
      </c>
      <c r="AC67" s="16">
        <f>IF('CSV Import'!AA67="rent",100,0)</f>
        <v>0</v>
      </c>
      <c r="AD67" s="16">
        <f>IF(OR('CSV Import'!AB67="",'CSV Import'!AB67="none"),0,390)</f>
        <v>0</v>
      </c>
      <c r="AE67" s="16">
        <f>IF('CSV Import'!AC67&gt;0,25,0)</f>
        <v>0</v>
      </c>
      <c r="AF67" s="16">
        <f>IF('CSV Import'!AD67&gt;0,65,0)</f>
        <v>0</v>
      </c>
      <c r="AG67" s="16">
        <f>IF('CSV Import'!AE67&gt;0,80,0)</f>
        <v>0</v>
      </c>
      <c r="AH67" s="16">
        <f>IF('CSV Import'!AF67&gt;0,60,0)</f>
        <v>0</v>
      </c>
      <c r="AI67" s="16">
        <f>IF('CSV Import'!AG67&gt;0,25,0)</f>
        <v>0</v>
      </c>
      <c r="AJ67" s="16">
        <f>IF('CSV Import'!AH67&gt;0,65,0)</f>
        <v>0</v>
      </c>
      <c r="AK67" s="16">
        <f>IF('CSV Import'!AI67&gt;0,80,0)</f>
        <v>0</v>
      </c>
      <c r="AL67" s="16">
        <f>IF('CSV Import'!AJ67&gt;0,60,0)</f>
        <v>60</v>
      </c>
      <c r="AM67" s="20" t="str">
        <f>'CSV Import'!AK67</f>
        <v>K.H.Borovského 1607, Sokolov</v>
      </c>
      <c r="AN67" s="20" t="str">
        <f>'CSV Import'!AM67</f>
        <v>Kohoutek</v>
      </c>
      <c r="AO67" s="20" t="str">
        <f>'CSV Import'!AN67</f>
        <v>Oldřich</v>
      </c>
      <c r="AP67" s="16">
        <f>'CSV Import'!AQ67</f>
        <v>8655420</v>
      </c>
      <c r="AQ67" s="16">
        <f>IF('CSV Import'!AQ67="rent",100,0)</f>
        <v>0</v>
      </c>
      <c r="AR67" s="16">
        <f>IF(OR('CSV Import'!AR67="",'CSV Import'!AR67="none"),0,390)</f>
        <v>0</v>
      </c>
      <c r="AS67" s="16">
        <f>IF('CSV Import'!AS67&gt;0,25,0)</f>
        <v>0</v>
      </c>
      <c r="AT67" s="16">
        <f>IF('CSV Import'!AT67&gt;0,65,0)</f>
        <v>0</v>
      </c>
      <c r="AU67" s="16">
        <f>IF('CSV Import'!AU67&gt;0,80,0)</f>
        <v>0</v>
      </c>
      <c r="AV67" s="16">
        <f>IF('CSV Import'!AV67&gt;0,60,0)</f>
        <v>0</v>
      </c>
      <c r="AW67" s="16">
        <f>IF('CSV Import'!AW67&gt;0,25,0)</f>
        <v>0</v>
      </c>
      <c r="AX67" s="16">
        <f>IF('CSV Import'!AX67&gt;0,65,0)</f>
        <v>0</v>
      </c>
      <c r="AY67" s="16">
        <f>IF('CSV Import'!AY67&gt;0,80,0)</f>
        <v>0</v>
      </c>
      <c r="AZ67" s="16">
        <f>IF('CSV Import'!AZ67&gt;0,60,0)</f>
        <v>60</v>
      </c>
      <c r="BA67" s="20" t="str">
        <f>'CSV Import'!BA67</f>
        <v>Slezská 1434</v>
      </c>
      <c r="BB67" s="20">
        <f>'CSV Import'!BC67</f>
        <v>0</v>
      </c>
      <c r="BC67" s="20">
        <f>'CSV Import'!BD67</f>
        <v>0</v>
      </c>
      <c r="BD67" s="16">
        <f>'CSV Import'!BG67</f>
        <v>0</v>
      </c>
      <c r="BE67" s="16">
        <f>IF('CSV Import'!BG67="rent",100,0)</f>
        <v>0</v>
      </c>
      <c r="BF67" s="16">
        <f>IF(OR('CSV Import'!BH67="",'CSV Import'!BH67="none"),0,390)</f>
        <v>0</v>
      </c>
      <c r="BG67" s="16">
        <f>IF('CSV Import'!BI67&gt;0,25,0)</f>
        <v>0</v>
      </c>
      <c r="BH67" s="16">
        <f>IF('CSV Import'!BJ67&gt;0,65,0)</f>
        <v>0</v>
      </c>
      <c r="BI67" s="16">
        <f>IF('CSV Import'!BK67&gt;0,80,0)</f>
        <v>0</v>
      </c>
      <c r="BJ67" s="16">
        <f>IF('CSV Import'!BL67&gt;0,60,0)</f>
        <v>0</v>
      </c>
      <c r="BK67" s="16">
        <f>IF('CSV Import'!BM67&gt;0,25,0)</f>
        <v>0</v>
      </c>
      <c r="BL67" s="16">
        <f>IF('CSV Import'!BN67&gt;0,65,0)</f>
        <v>0</v>
      </c>
      <c r="BM67" s="16">
        <f>IF('CSV Import'!BO67&gt;0,80,0)</f>
        <v>0</v>
      </c>
      <c r="BN67" s="16">
        <f>IF('CSV Import'!BP67&gt;0,60,0)</f>
        <v>0</v>
      </c>
      <c r="BO67" s="20">
        <f>'CSV Import'!BQ67</f>
        <v>0</v>
      </c>
      <c r="BP67" s="20">
        <f>'CSV Import'!BS70</f>
        <v>0</v>
      </c>
      <c r="BQ67" s="20">
        <f>'CSV Import'!BT67</f>
        <v>0</v>
      </c>
      <c r="BR67" s="16">
        <f>'CSV Import'!BW67</f>
        <v>0</v>
      </c>
      <c r="BS67" s="16">
        <f>IF('CSV Import'!BW67="rent",100,0)</f>
        <v>0</v>
      </c>
      <c r="BT67" s="16">
        <f>IF(OR('CSV Import'!BX67="",'CSV Import'!BX67="none"),0,390)</f>
        <v>0</v>
      </c>
      <c r="BU67" s="16">
        <f>IF('CSV Import'!BY67&gt;0,25,0)</f>
        <v>0</v>
      </c>
      <c r="BV67" s="16">
        <f>IF('CSV Import'!BZ67&gt;0,65,0)</f>
        <v>0</v>
      </c>
      <c r="BW67" s="16">
        <f>IF('CSV Import'!CA67&gt;0,80,0)</f>
        <v>0</v>
      </c>
      <c r="BX67" s="16">
        <f>IF('CSV Import'!CB67&gt;0,60,0)</f>
        <v>0</v>
      </c>
      <c r="BY67" s="16">
        <f>IF('CSV Import'!CC67&gt;0,25,0)</f>
        <v>0</v>
      </c>
      <c r="BZ67" s="16">
        <f>IF('CSV Import'!CD67&gt;0,65,0)</f>
        <v>0</v>
      </c>
      <c r="CA67" s="16">
        <f>IF('CSV Import'!CE67&gt;0,80,0)</f>
        <v>0</v>
      </c>
      <c r="CB67" s="16">
        <f>IF('CSV Import'!CF67&gt;0,60,0)</f>
        <v>0</v>
      </c>
      <c r="CC67" s="37">
        <f>'CSV Import'!CG67</f>
        <v>0</v>
      </c>
    </row>
    <row r="68" spans="1:81" x14ac:dyDescent="0.25">
      <c r="A68" s="36">
        <f>'CSV Import'!A68</f>
        <v>167</v>
      </c>
      <c r="B68" s="16">
        <f t="shared" si="3"/>
        <v>1390</v>
      </c>
      <c r="C68" s="53">
        <v>1390</v>
      </c>
      <c r="D68" s="18">
        <f t="shared" si="4"/>
        <v>0</v>
      </c>
      <c r="E68" s="16" t="str">
        <f>'CSV Import'!CI68</f>
        <v>paid</v>
      </c>
      <c r="F68" s="20" t="str">
        <f>'CSV Import'!E68</f>
        <v>Jeden velkokapacitní čip zvažujeme koupit. Jestli by to takhle šlo, rozmysleli bychom se ohledně půjčení/nepůjčení později. Díky!</v>
      </c>
      <c r="G68" s="20" t="str">
        <f>'CSV Import'!B68</f>
        <v>Robert&amp;Jana</v>
      </c>
      <c r="H68" s="16" t="str">
        <f>MID('CSV Import'!D68,1,1)</f>
        <v>X</v>
      </c>
      <c r="I68" s="16" t="str">
        <f>MID('CSV Import'!D68,2,1)</f>
        <v>O</v>
      </c>
      <c r="J68" s="16">
        <f>IF(MID('CSV Import'!D68,3,2)="6",300,600)</f>
        <v>600</v>
      </c>
      <c r="K68" s="16">
        <f>COUNTA('CSV Import'!G68,'CSV Import'!W68,'CSV Import'!AM68,'CSV Import'!BC68,'CSV Import'!BS68)</f>
        <v>2</v>
      </c>
      <c r="L68" s="20" t="str">
        <f>'CSV Import'!G68</f>
        <v>Monro</v>
      </c>
      <c r="M68" s="20" t="str">
        <f>'CSV Import'!H68</f>
        <v>Jana</v>
      </c>
      <c r="N68" s="16">
        <f>'CSV Import'!K68</f>
        <v>0</v>
      </c>
      <c r="O68" s="16">
        <f>IF('CSV Import'!K68="rent",100,0)</f>
        <v>0</v>
      </c>
      <c r="P68" s="16">
        <f>IF(OR('CSV Import'!L68="",'CSV Import'!L68="none"),0,390)</f>
        <v>0</v>
      </c>
      <c r="Q68" s="16">
        <f>IF('CSV Import'!M68&gt;0,25,0)</f>
        <v>0</v>
      </c>
      <c r="R68" s="16">
        <f>IF('CSV Import'!N68&gt;0,65,0)</f>
        <v>0</v>
      </c>
      <c r="S68" s="16">
        <f>IF('CSV Import'!O68&gt;0,80,0)</f>
        <v>0</v>
      </c>
      <c r="T68" s="16">
        <f>IF('CSV Import'!P68&gt;0,60,0)</f>
        <v>0</v>
      </c>
      <c r="U68" s="16">
        <f>IF('CSV Import'!Q68&gt;0,25,0)</f>
        <v>25</v>
      </c>
      <c r="V68" s="16">
        <f>IF('CSV Import'!R68&gt;0,65,0)</f>
        <v>0</v>
      </c>
      <c r="W68" s="16">
        <f>IF('CSV Import'!S68&gt;0,80,0)</f>
        <v>0</v>
      </c>
      <c r="X68" s="16">
        <f>IF('CSV Import'!T68&gt;0,60,0)</f>
        <v>0</v>
      </c>
      <c r="Y68" s="20" t="str">
        <f>'CSV Import'!U68</f>
        <v>Na Výsluní 246/10, 36263 Dalovice</v>
      </c>
      <c r="Z68" s="20" t="str">
        <f>'CSV Import'!W68</f>
        <v>Monro</v>
      </c>
      <c r="AA68" s="20" t="str">
        <f>'CSV Import'!X68</f>
        <v>Robert</v>
      </c>
      <c r="AB68" s="16" t="str">
        <f>'CSV Import'!AA68</f>
        <v>rent</v>
      </c>
      <c r="AC68" s="16">
        <f>IF('CSV Import'!AA68="rent",100,0)</f>
        <v>100</v>
      </c>
      <c r="AD68" s="16">
        <f>IF(OR('CSV Import'!AB68="",'CSV Import'!AB68="none"),0,390)</f>
        <v>0</v>
      </c>
      <c r="AE68" s="16">
        <f>IF('CSV Import'!AC68&gt;0,25,0)</f>
        <v>0</v>
      </c>
      <c r="AF68" s="16">
        <f>IF('CSV Import'!AD68&gt;0,65,0)</f>
        <v>0</v>
      </c>
      <c r="AG68" s="16">
        <f>IF('CSV Import'!AE68&gt;0,80,0)</f>
        <v>0</v>
      </c>
      <c r="AH68" s="16">
        <f>IF('CSV Import'!AF68&gt;0,60,0)</f>
        <v>0</v>
      </c>
      <c r="AI68" s="16">
        <f>IF('CSV Import'!AG68&gt;0,25,0)</f>
        <v>0</v>
      </c>
      <c r="AJ68" s="16">
        <f>IF('CSV Import'!AH68&gt;0,65,0)</f>
        <v>65</v>
      </c>
      <c r="AK68" s="16">
        <f>IF('CSV Import'!AI68&gt;0,80,0)</f>
        <v>0</v>
      </c>
      <c r="AL68" s="16">
        <f>IF('CSV Import'!AJ68&gt;0,60,0)</f>
        <v>0</v>
      </c>
      <c r="AM68" s="20" t="str">
        <f>'CSV Import'!AK68</f>
        <v>Na Výsluní 246/10, 36263 Dalovice</v>
      </c>
      <c r="AN68" s="20">
        <f>'CSV Import'!AM68</f>
        <v>0</v>
      </c>
      <c r="AO68" s="20">
        <f>'CSV Import'!AN68</f>
        <v>0</v>
      </c>
      <c r="AP68" s="16">
        <f>'CSV Import'!AQ68</f>
        <v>0</v>
      </c>
      <c r="AQ68" s="16">
        <f>IF('CSV Import'!AQ68="rent",100,0)</f>
        <v>0</v>
      </c>
      <c r="AR68" s="16">
        <f>IF(OR('CSV Import'!AR68="",'CSV Import'!AR68="none"),0,390)</f>
        <v>0</v>
      </c>
      <c r="AS68" s="16">
        <f>IF('CSV Import'!AS68&gt;0,25,0)</f>
        <v>0</v>
      </c>
      <c r="AT68" s="16">
        <f>IF('CSV Import'!AT68&gt;0,65,0)</f>
        <v>0</v>
      </c>
      <c r="AU68" s="16">
        <f>IF('CSV Import'!AU68&gt;0,80,0)</f>
        <v>0</v>
      </c>
      <c r="AV68" s="16">
        <f>IF('CSV Import'!AV68&gt;0,60,0)</f>
        <v>0</v>
      </c>
      <c r="AW68" s="16">
        <f>IF('CSV Import'!AW68&gt;0,25,0)</f>
        <v>0</v>
      </c>
      <c r="AX68" s="16">
        <f>IF('CSV Import'!AX68&gt;0,65,0)</f>
        <v>0</v>
      </c>
      <c r="AY68" s="16">
        <f>IF('CSV Import'!AY68&gt;0,80,0)</f>
        <v>0</v>
      </c>
      <c r="AZ68" s="16">
        <f>IF('CSV Import'!AZ68&gt;0,60,0)</f>
        <v>0</v>
      </c>
      <c r="BA68" s="20">
        <f>'CSV Import'!BA68</f>
        <v>0</v>
      </c>
      <c r="BB68" s="20">
        <f>'CSV Import'!BC68</f>
        <v>0</v>
      </c>
      <c r="BC68" s="20">
        <f>'CSV Import'!BD68</f>
        <v>0</v>
      </c>
      <c r="BD68" s="16">
        <f>'CSV Import'!BG68</f>
        <v>0</v>
      </c>
      <c r="BE68" s="16">
        <f>IF('CSV Import'!BG68="rent",100,0)</f>
        <v>0</v>
      </c>
      <c r="BF68" s="16">
        <f>IF(OR('CSV Import'!BH68="",'CSV Import'!BH68="none"),0,390)</f>
        <v>0</v>
      </c>
      <c r="BG68" s="16">
        <f>IF('CSV Import'!BI68&gt;0,25,0)</f>
        <v>0</v>
      </c>
      <c r="BH68" s="16">
        <f>IF('CSV Import'!BJ68&gt;0,65,0)</f>
        <v>0</v>
      </c>
      <c r="BI68" s="16">
        <f>IF('CSV Import'!BK68&gt;0,80,0)</f>
        <v>0</v>
      </c>
      <c r="BJ68" s="16">
        <f>IF('CSV Import'!BL68&gt;0,60,0)</f>
        <v>0</v>
      </c>
      <c r="BK68" s="16">
        <f>IF('CSV Import'!BM68&gt;0,25,0)</f>
        <v>0</v>
      </c>
      <c r="BL68" s="16">
        <f>IF('CSV Import'!BN68&gt;0,65,0)</f>
        <v>0</v>
      </c>
      <c r="BM68" s="16">
        <f>IF('CSV Import'!BO68&gt;0,80,0)</f>
        <v>0</v>
      </c>
      <c r="BN68" s="16">
        <f>IF('CSV Import'!BP68&gt;0,60,0)</f>
        <v>0</v>
      </c>
      <c r="BO68" s="20">
        <f>'CSV Import'!BQ68</f>
        <v>0</v>
      </c>
      <c r="BP68" s="20">
        <f>'CSV Import'!BS71</f>
        <v>0</v>
      </c>
      <c r="BQ68" s="20">
        <f>'CSV Import'!BT68</f>
        <v>0</v>
      </c>
      <c r="BR68" s="16">
        <f>'CSV Import'!BW68</f>
        <v>0</v>
      </c>
      <c r="BS68" s="16">
        <f>IF('CSV Import'!BW68="rent",100,0)</f>
        <v>0</v>
      </c>
      <c r="BT68" s="16">
        <f>IF(OR('CSV Import'!BX68="",'CSV Import'!BX68="none"),0,390)</f>
        <v>0</v>
      </c>
      <c r="BU68" s="16">
        <f>IF('CSV Import'!BY68&gt;0,25,0)</f>
        <v>0</v>
      </c>
      <c r="BV68" s="16">
        <f>IF('CSV Import'!BZ68&gt;0,65,0)</f>
        <v>0</v>
      </c>
      <c r="BW68" s="16">
        <f>IF('CSV Import'!CA68&gt;0,80,0)</f>
        <v>0</v>
      </c>
      <c r="BX68" s="16">
        <f>IF('CSV Import'!CB68&gt;0,60,0)</f>
        <v>0</v>
      </c>
      <c r="BY68" s="16">
        <f>IF('CSV Import'!CC68&gt;0,25,0)</f>
        <v>0</v>
      </c>
      <c r="BZ68" s="16">
        <f>IF('CSV Import'!CD68&gt;0,65,0)</f>
        <v>0</v>
      </c>
      <c r="CA68" s="16">
        <f>IF('CSV Import'!CE68&gt;0,80,0)</f>
        <v>0</v>
      </c>
      <c r="CB68" s="16">
        <f>IF('CSV Import'!CF68&gt;0,60,0)</f>
        <v>0</v>
      </c>
      <c r="CC68" s="37">
        <f>'CSV Import'!CG68</f>
        <v>0</v>
      </c>
    </row>
    <row r="69" spans="1:81" x14ac:dyDescent="0.25">
      <c r="A69" s="36">
        <f>'CSV Import'!A69</f>
        <v>168</v>
      </c>
      <c r="B69" s="16">
        <f t="shared" si="3"/>
        <v>1200</v>
      </c>
      <c r="C69" s="53">
        <v>1200</v>
      </c>
      <c r="D69" s="18">
        <f t="shared" si="4"/>
        <v>0</v>
      </c>
      <c r="E69" s="16" t="str">
        <f>'CSV Import'!CI69</f>
        <v>paid</v>
      </c>
      <c r="F69" s="20">
        <f>'CSV Import'!E69</f>
        <v>0</v>
      </c>
      <c r="G69" s="20" t="str">
        <f>'CSV Import'!B69</f>
        <v>Nevím, dál</v>
      </c>
      <c r="H69" s="16" t="str">
        <f>MID('CSV Import'!D69,1,1)</f>
        <v>M</v>
      </c>
      <c r="I69" s="16" t="str">
        <f>MID('CSV Import'!D69,2,1)</f>
        <v>O</v>
      </c>
      <c r="J69" s="16">
        <f>IF(MID('CSV Import'!D69,3,2)="6",300,600)</f>
        <v>600</v>
      </c>
      <c r="K69" s="16">
        <f>COUNTA('CSV Import'!G69,'CSV Import'!W69,'CSV Import'!AM69,'CSV Import'!BC69,'CSV Import'!BS69)</f>
        <v>2</v>
      </c>
      <c r="L69" s="20" t="str">
        <f>'CSV Import'!G69</f>
        <v>Ptáček</v>
      </c>
      <c r="M69" s="20" t="str">
        <f>'CSV Import'!H69</f>
        <v>Jiří</v>
      </c>
      <c r="N69" s="16">
        <f>'CSV Import'!K69</f>
        <v>7210306</v>
      </c>
      <c r="O69" s="16">
        <f>IF('CSV Import'!K69="rent",100,0)</f>
        <v>0</v>
      </c>
      <c r="P69" s="16">
        <f>IF(OR('CSV Import'!L69="",'CSV Import'!L69="none"),0,390)</f>
        <v>0</v>
      </c>
      <c r="Q69" s="16">
        <f>IF('CSV Import'!M69&gt;0,25,0)</f>
        <v>0</v>
      </c>
      <c r="R69" s="16">
        <f>IF('CSV Import'!N69&gt;0,65,0)</f>
        <v>0</v>
      </c>
      <c r="S69" s="16">
        <f>IF('CSV Import'!O69&gt;0,80,0)</f>
        <v>0</v>
      </c>
      <c r="T69" s="16">
        <f>IF('CSV Import'!P69&gt;0,60,0)</f>
        <v>0</v>
      </c>
      <c r="U69" s="16">
        <f>IF('CSV Import'!Q69&gt;0,25,0)</f>
        <v>0</v>
      </c>
      <c r="V69" s="16">
        <f>IF('CSV Import'!R69&gt;0,65,0)</f>
        <v>0</v>
      </c>
      <c r="W69" s="16">
        <f>IF('CSV Import'!S69&gt;0,80,0)</f>
        <v>0</v>
      </c>
      <c r="X69" s="16">
        <f>IF('CSV Import'!T69&gt;0,60,0)</f>
        <v>0</v>
      </c>
      <c r="Y69" s="20" t="str">
        <f>'CSV Import'!U69</f>
        <v>Rychnov nad Kněžnou, Bohumila Hrabala 1594</v>
      </c>
      <c r="Z69" s="20" t="str">
        <f>'CSV Import'!W69</f>
        <v>Bláha</v>
      </c>
      <c r="AA69" s="20" t="str">
        <f>'CSV Import'!X69</f>
        <v>David</v>
      </c>
      <c r="AB69" s="16">
        <f>'CSV Import'!AA69</f>
        <v>7209655</v>
      </c>
      <c r="AC69" s="16">
        <f>IF('CSV Import'!AA69="rent",100,0)</f>
        <v>0</v>
      </c>
      <c r="AD69" s="16">
        <f>IF(OR('CSV Import'!AB69="",'CSV Import'!AB69="none"),0,390)</f>
        <v>0</v>
      </c>
      <c r="AE69" s="16">
        <f>IF('CSV Import'!AC69&gt;0,25,0)</f>
        <v>0</v>
      </c>
      <c r="AF69" s="16">
        <f>IF('CSV Import'!AD69&gt;0,65,0)</f>
        <v>0</v>
      </c>
      <c r="AG69" s="16">
        <f>IF('CSV Import'!AE69&gt;0,80,0)</f>
        <v>0</v>
      </c>
      <c r="AH69" s="16">
        <f>IF('CSV Import'!AF69&gt;0,60,0)</f>
        <v>0</v>
      </c>
      <c r="AI69" s="16">
        <f>IF('CSV Import'!AG69&gt;0,25,0)</f>
        <v>0</v>
      </c>
      <c r="AJ69" s="16">
        <f>IF('CSV Import'!AH69&gt;0,65,0)</f>
        <v>0</v>
      </c>
      <c r="AK69" s="16">
        <f>IF('CSV Import'!AI69&gt;0,80,0)</f>
        <v>0</v>
      </c>
      <c r="AL69" s="16">
        <f>IF('CSV Import'!AJ69&gt;0,60,0)</f>
        <v>0</v>
      </c>
      <c r="AM69" s="20" t="str">
        <f>'CSV Import'!AK69</f>
        <v>Dubí, Ruská 275</v>
      </c>
      <c r="AN69" s="20">
        <f>'CSV Import'!AM69</f>
        <v>0</v>
      </c>
      <c r="AO69" s="20">
        <f>'CSV Import'!AN69</f>
        <v>0</v>
      </c>
      <c r="AP69" s="16">
        <f>'CSV Import'!AQ69</f>
        <v>0</v>
      </c>
      <c r="AQ69" s="16">
        <f>IF('CSV Import'!AQ69="rent",100,0)</f>
        <v>0</v>
      </c>
      <c r="AR69" s="16">
        <f>IF(OR('CSV Import'!AR69="",'CSV Import'!AR69="none"),0,390)</f>
        <v>0</v>
      </c>
      <c r="AS69" s="16">
        <f>IF('CSV Import'!AS69&gt;0,25,0)</f>
        <v>0</v>
      </c>
      <c r="AT69" s="16">
        <f>IF('CSV Import'!AT69&gt;0,65,0)</f>
        <v>0</v>
      </c>
      <c r="AU69" s="16">
        <f>IF('CSV Import'!AU69&gt;0,80,0)</f>
        <v>0</v>
      </c>
      <c r="AV69" s="16">
        <f>IF('CSV Import'!AV69&gt;0,60,0)</f>
        <v>0</v>
      </c>
      <c r="AW69" s="16">
        <f>IF('CSV Import'!AW69&gt;0,25,0)</f>
        <v>0</v>
      </c>
      <c r="AX69" s="16">
        <f>IF('CSV Import'!AX69&gt;0,65,0)</f>
        <v>0</v>
      </c>
      <c r="AY69" s="16">
        <f>IF('CSV Import'!AY69&gt;0,80,0)</f>
        <v>0</v>
      </c>
      <c r="AZ69" s="16">
        <f>IF('CSV Import'!AZ69&gt;0,60,0)</f>
        <v>0</v>
      </c>
      <c r="BA69" s="20">
        <f>'CSV Import'!BA69</f>
        <v>0</v>
      </c>
      <c r="BB69" s="20">
        <f>'CSV Import'!BC69</f>
        <v>0</v>
      </c>
      <c r="BC69" s="20">
        <f>'CSV Import'!BD69</f>
        <v>0</v>
      </c>
      <c r="BD69" s="16">
        <f>'CSV Import'!BG69</f>
        <v>0</v>
      </c>
      <c r="BE69" s="16">
        <f>IF('CSV Import'!BG69="rent",100,0)</f>
        <v>0</v>
      </c>
      <c r="BF69" s="16">
        <f>IF(OR('CSV Import'!BH69="",'CSV Import'!BH69="none"),0,390)</f>
        <v>0</v>
      </c>
      <c r="BG69" s="16">
        <f>IF('CSV Import'!BI69&gt;0,25,0)</f>
        <v>0</v>
      </c>
      <c r="BH69" s="16">
        <f>IF('CSV Import'!BJ69&gt;0,65,0)</f>
        <v>0</v>
      </c>
      <c r="BI69" s="16">
        <f>IF('CSV Import'!BK69&gt;0,80,0)</f>
        <v>0</v>
      </c>
      <c r="BJ69" s="16">
        <f>IF('CSV Import'!BL69&gt;0,60,0)</f>
        <v>0</v>
      </c>
      <c r="BK69" s="16">
        <f>IF('CSV Import'!BM69&gt;0,25,0)</f>
        <v>0</v>
      </c>
      <c r="BL69" s="16">
        <f>IF('CSV Import'!BN69&gt;0,65,0)</f>
        <v>0</v>
      </c>
      <c r="BM69" s="16">
        <f>IF('CSV Import'!BO69&gt;0,80,0)</f>
        <v>0</v>
      </c>
      <c r="BN69" s="16">
        <f>IF('CSV Import'!BP69&gt;0,60,0)</f>
        <v>0</v>
      </c>
      <c r="BO69" s="20">
        <f>'CSV Import'!BQ69</f>
        <v>0</v>
      </c>
      <c r="BP69" s="20">
        <f>'CSV Import'!BS72</f>
        <v>0</v>
      </c>
      <c r="BQ69" s="20">
        <f>'CSV Import'!BT69</f>
        <v>0</v>
      </c>
      <c r="BR69" s="16">
        <f>'CSV Import'!BW69</f>
        <v>0</v>
      </c>
      <c r="BS69" s="16">
        <f>IF('CSV Import'!BW69="rent",100,0)</f>
        <v>0</v>
      </c>
      <c r="BT69" s="16">
        <f>IF(OR('CSV Import'!BX69="",'CSV Import'!BX69="none"),0,390)</f>
        <v>0</v>
      </c>
      <c r="BU69" s="16">
        <f>IF('CSV Import'!BY69&gt;0,25,0)</f>
        <v>0</v>
      </c>
      <c r="BV69" s="16">
        <f>IF('CSV Import'!BZ69&gt;0,65,0)</f>
        <v>0</v>
      </c>
      <c r="BW69" s="16">
        <f>IF('CSV Import'!CA69&gt;0,80,0)</f>
        <v>0</v>
      </c>
      <c r="BX69" s="16">
        <f>IF('CSV Import'!CB69&gt;0,60,0)</f>
        <v>0</v>
      </c>
      <c r="BY69" s="16">
        <f>IF('CSV Import'!CC69&gt;0,25,0)</f>
        <v>0</v>
      </c>
      <c r="BZ69" s="16">
        <f>IF('CSV Import'!CD69&gt;0,65,0)</f>
        <v>0</v>
      </c>
      <c r="CA69" s="16">
        <f>IF('CSV Import'!CE69&gt;0,80,0)</f>
        <v>0</v>
      </c>
      <c r="CB69" s="16">
        <f>IF('CSV Import'!CF69&gt;0,60,0)</f>
        <v>0</v>
      </c>
      <c r="CC69" s="37">
        <f>'CSV Import'!CG69</f>
        <v>0</v>
      </c>
    </row>
    <row r="70" spans="1:81" x14ac:dyDescent="0.25">
      <c r="A70" s="36">
        <f>'CSV Import'!A70</f>
        <v>169</v>
      </c>
      <c r="B70" s="16">
        <f t="shared" si="3"/>
        <v>1530</v>
      </c>
      <c r="C70" s="53">
        <v>1530</v>
      </c>
      <c r="D70" s="18">
        <f t="shared" si="4"/>
        <v>0</v>
      </c>
      <c r="E70" s="16" t="str">
        <f>'CSV Import'!CI70</f>
        <v>paid</v>
      </c>
      <c r="F70" s="20">
        <f>'CSV Import'!E70</f>
        <v>0</v>
      </c>
      <c r="G70" s="20" t="str">
        <f>'CSV Import'!B70</f>
        <v>Historici</v>
      </c>
      <c r="H70" s="16" t="str">
        <f>MID('CSV Import'!D70,1,1)</f>
        <v>X</v>
      </c>
      <c r="I70" s="16" t="str">
        <f>MID('CSV Import'!D70,2,1)</f>
        <v>S</v>
      </c>
      <c r="J70" s="16">
        <f>IF(MID('CSV Import'!D70,3,2)="6",300,600)</f>
        <v>600</v>
      </c>
      <c r="K70" s="16">
        <f>COUNTA('CSV Import'!G70,'CSV Import'!W70,'CSV Import'!AM70,'CSV Import'!BC70,'CSV Import'!BS70)</f>
        <v>2</v>
      </c>
      <c r="L70" s="20" t="str">
        <f>'CSV Import'!G70</f>
        <v>Klapka</v>
      </c>
      <c r="M70" s="20" t="str">
        <f>'CSV Import'!H70</f>
        <v>Michal</v>
      </c>
      <c r="N70" s="16" t="str">
        <f>'CSV Import'!K70</f>
        <v>rent</v>
      </c>
      <c r="O70" s="16">
        <f>IF('CSV Import'!K70="rent",100,0)</f>
        <v>100</v>
      </c>
      <c r="P70" s="16">
        <f>IF(OR('CSV Import'!L70="",'CSV Import'!L70="none"),0,390)</f>
        <v>0</v>
      </c>
      <c r="Q70" s="16">
        <f>IF('CSV Import'!M70&gt;0,25,0)</f>
        <v>0</v>
      </c>
      <c r="R70" s="16">
        <f>IF('CSV Import'!N70&gt;0,65,0)</f>
        <v>65</v>
      </c>
      <c r="S70" s="16">
        <f>IF('CSV Import'!O70&gt;0,80,0)</f>
        <v>0</v>
      </c>
      <c r="T70" s="16">
        <f>IF('CSV Import'!P70&gt;0,60,0)</f>
        <v>0</v>
      </c>
      <c r="U70" s="16">
        <f>IF('CSV Import'!Q70&gt;0,25,0)</f>
        <v>0</v>
      </c>
      <c r="V70" s="16">
        <f>IF('CSV Import'!R70&gt;0,65,0)</f>
        <v>0</v>
      </c>
      <c r="W70" s="16">
        <f>IF('CSV Import'!S70&gt;0,80,0)</f>
        <v>0</v>
      </c>
      <c r="X70" s="16">
        <f>IF('CSV Import'!T70&gt;0,60,0)</f>
        <v>0</v>
      </c>
      <c r="Y70" s="20" t="str">
        <f>'CSV Import'!U70</f>
        <v>Vrchlabí, Dukelská 1386</v>
      </c>
      <c r="Z70" s="20" t="str">
        <f>'CSV Import'!W70</f>
        <v>Klapková</v>
      </c>
      <c r="AA70" s="20" t="str">
        <f>'CSV Import'!X70</f>
        <v>Milada</v>
      </c>
      <c r="AB70" s="16" t="str">
        <f>'CSV Import'!AA70</f>
        <v>rent</v>
      </c>
      <c r="AC70" s="16">
        <f>IF('CSV Import'!AA70="rent",100,0)</f>
        <v>100</v>
      </c>
      <c r="AD70" s="16">
        <f>IF(OR('CSV Import'!AB70="",'CSV Import'!AB70="none"),0,390)</f>
        <v>0</v>
      </c>
      <c r="AE70" s="16">
        <f>IF('CSV Import'!AC70&gt;0,25,0)</f>
        <v>0</v>
      </c>
      <c r="AF70" s="16">
        <f>IF('CSV Import'!AD70&gt;0,65,0)</f>
        <v>65</v>
      </c>
      <c r="AG70" s="16">
        <f>IF('CSV Import'!AE70&gt;0,80,0)</f>
        <v>0</v>
      </c>
      <c r="AH70" s="16">
        <f>IF('CSV Import'!AF70&gt;0,60,0)</f>
        <v>0</v>
      </c>
      <c r="AI70" s="16">
        <f>IF('CSV Import'!AG70&gt;0,25,0)</f>
        <v>0</v>
      </c>
      <c r="AJ70" s="16">
        <f>IF('CSV Import'!AH70&gt;0,65,0)</f>
        <v>0</v>
      </c>
      <c r="AK70" s="16">
        <f>IF('CSV Import'!AI70&gt;0,80,0)</f>
        <v>0</v>
      </c>
      <c r="AL70" s="16">
        <f>IF('CSV Import'!AJ70&gt;0,60,0)</f>
        <v>0</v>
      </c>
      <c r="AM70" s="20" t="str">
        <f>'CSV Import'!AK70</f>
        <v>Vrchlabí, Dukelská 1386</v>
      </c>
      <c r="AN70" s="20">
        <f>'CSV Import'!AM70</f>
        <v>0</v>
      </c>
      <c r="AO70" s="20">
        <f>'CSV Import'!AN70</f>
        <v>0</v>
      </c>
      <c r="AP70" s="16">
        <f>'CSV Import'!AQ70</f>
        <v>0</v>
      </c>
      <c r="AQ70" s="16">
        <f>IF('CSV Import'!AQ70="rent",100,0)</f>
        <v>0</v>
      </c>
      <c r="AR70" s="16">
        <f>IF(OR('CSV Import'!AR70="",'CSV Import'!AR70="none"),0,390)</f>
        <v>0</v>
      </c>
      <c r="AS70" s="16">
        <f>IF('CSV Import'!AS70&gt;0,25,0)</f>
        <v>0</v>
      </c>
      <c r="AT70" s="16">
        <f>IF('CSV Import'!AT70&gt;0,65,0)</f>
        <v>0</v>
      </c>
      <c r="AU70" s="16">
        <f>IF('CSV Import'!AU70&gt;0,80,0)</f>
        <v>0</v>
      </c>
      <c r="AV70" s="16">
        <f>IF('CSV Import'!AV70&gt;0,60,0)</f>
        <v>0</v>
      </c>
      <c r="AW70" s="16">
        <f>IF('CSV Import'!AW70&gt;0,25,0)</f>
        <v>0</v>
      </c>
      <c r="AX70" s="16">
        <f>IF('CSV Import'!AX70&gt;0,65,0)</f>
        <v>0</v>
      </c>
      <c r="AY70" s="16">
        <f>IF('CSV Import'!AY70&gt;0,80,0)</f>
        <v>0</v>
      </c>
      <c r="AZ70" s="16">
        <f>IF('CSV Import'!AZ70&gt;0,60,0)</f>
        <v>0</v>
      </c>
      <c r="BA70" s="20">
        <f>'CSV Import'!BA70</f>
        <v>0</v>
      </c>
      <c r="BB70" s="20">
        <f>'CSV Import'!BC70</f>
        <v>0</v>
      </c>
      <c r="BC70" s="20">
        <f>'CSV Import'!BD70</f>
        <v>0</v>
      </c>
      <c r="BD70" s="16">
        <f>'CSV Import'!BG70</f>
        <v>0</v>
      </c>
      <c r="BE70" s="16">
        <f>IF('CSV Import'!BG70="rent",100,0)</f>
        <v>0</v>
      </c>
      <c r="BF70" s="16">
        <f>IF(OR('CSV Import'!BH70="",'CSV Import'!BH70="none"),0,390)</f>
        <v>0</v>
      </c>
      <c r="BG70" s="16">
        <f>IF('CSV Import'!BI70&gt;0,25,0)</f>
        <v>0</v>
      </c>
      <c r="BH70" s="16">
        <f>IF('CSV Import'!BJ70&gt;0,65,0)</f>
        <v>0</v>
      </c>
      <c r="BI70" s="16">
        <f>IF('CSV Import'!BK70&gt;0,80,0)</f>
        <v>0</v>
      </c>
      <c r="BJ70" s="16">
        <f>IF('CSV Import'!BL70&gt;0,60,0)</f>
        <v>0</v>
      </c>
      <c r="BK70" s="16">
        <f>IF('CSV Import'!BM70&gt;0,25,0)</f>
        <v>0</v>
      </c>
      <c r="BL70" s="16">
        <f>IF('CSV Import'!BN70&gt;0,65,0)</f>
        <v>0</v>
      </c>
      <c r="BM70" s="16">
        <f>IF('CSV Import'!BO70&gt;0,80,0)</f>
        <v>0</v>
      </c>
      <c r="BN70" s="16">
        <f>IF('CSV Import'!BP70&gt;0,60,0)</f>
        <v>0</v>
      </c>
      <c r="BO70" s="20">
        <f>'CSV Import'!BQ70</f>
        <v>0</v>
      </c>
      <c r="BP70" s="20">
        <f>'CSV Import'!BS73</f>
        <v>0</v>
      </c>
      <c r="BQ70" s="20">
        <f>'CSV Import'!BT70</f>
        <v>0</v>
      </c>
      <c r="BR70" s="16">
        <f>'CSV Import'!BW70</f>
        <v>0</v>
      </c>
      <c r="BS70" s="16">
        <f>IF('CSV Import'!BW70="rent",100,0)</f>
        <v>0</v>
      </c>
      <c r="BT70" s="16">
        <f>IF(OR('CSV Import'!BX70="",'CSV Import'!BX70="none"),0,390)</f>
        <v>0</v>
      </c>
      <c r="BU70" s="16">
        <f>IF('CSV Import'!BY70&gt;0,25,0)</f>
        <v>0</v>
      </c>
      <c r="BV70" s="16">
        <f>IF('CSV Import'!BZ70&gt;0,65,0)</f>
        <v>0</v>
      </c>
      <c r="BW70" s="16">
        <f>IF('CSV Import'!CA70&gt;0,80,0)</f>
        <v>0</v>
      </c>
      <c r="BX70" s="16">
        <f>IF('CSV Import'!CB70&gt;0,60,0)</f>
        <v>0</v>
      </c>
      <c r="BY70" s="16">
        <f>IF('CSV Import'!CC70&gt;0,25,0)</f>
        <v>0</v>
      </c>
      <c r="BZ70" s="16">
        <f>IF('CSV Import'!CD70&gt;0,65,0)</f>
        <v>0</v>
      </c>
      <c r="CA70" s="16">
        <f>IF('CSV Import'!CE70&gt;0,80,0)</f>
        <v>0</v>
      </c>
      <c r="CB70" s="16">
        <f>IF('CSV Import'!CF70&gt;0,60,0)</f>
        <v>0</v>
      </c>
      <c r="CC70" s="37">
        <f>'CSV Import'!CG70</f>
        <v>0</v>
      </c>
    </row>
    <row r="71" spans="1:81" x14ac:dyDescent="0.25">
      <c r="A71" s="36">
        <f>'CSV Import'!A71</f>
        <v>170</v>
      </c>
      <c r="B71" s="16">
        <f t="shared" si="3"/>
        <v>1450</v>
      </c>
      <c r="C71" s="53">
        <v>1450</v>
      </c>
      <c r="D71" s="18">
        <f t="shared" si="4"/>
        <v>0</v>
      </c>
      <c r="E71" s="16" t="str">
        <f>'CSV Import'!CI71</f>
        <v>paid</v>
      </c>
      <c r="F71" s="20" t="str">
        <f>'CSV Import'!E71</f>
        <v>Ta polévka v sobotu bude doufáme před startem :-). Díky za pořádání!</v>
      </c>
      <c r="G71" s="20" t="str">
        <f>'CSV Import'!B71</f>
        <v>a spol.</v>
      </c>
      <c r="H71" s="16" t="str">
        <f>MID('CSV Import'!D71,1,1)</f>
        <v>W</v>
      </c>
      <c r="I71" s="16" t="str">
        <f>MID('CSV Import'!D71,2,1)</f>
        <v>O</v>
      </c>
      <c r="J71" s="16">
        <f>IF(MID('CSV Import'!D71,3,2)="6",300,600)</f>
        <v>600</v>
      </c>
      <c r="K71" s="16">
        <f>COUNTA('CSV Import'!G71,'CSV Import'!W71,'CSV Import'!AM71,'CSV Import'!BC71,'CSV Import'!BS71)</f>
        <v>2</v>
      </c>
      <c r="L71" s="20" t="str">
        <f>'CSV Import'!G71</f>
        <v>Procházková</v>
      </c>
      <c r="M71" s="20" t="str">
        <f>'CSV Import'!H71</f>
        <v>Markéta</v>
      </c>
      <c r="N71" s="16" t="str">
        <f>'CSV Import'!K71</f>
        <v>rent</v>
      </c>
      <c r="O71" s="16">
        <f>IF('CSV Import'!K71="rent",100,0)</f>
        <v>100</v>
      </c>
      <c r="P71" s="16">
        <f>IF(OR('CSV Import'!L71="",'CSV Import'!L71="none"),0,390)</f>
        <v>0</v>
      </c>
      <c r="Q71" s="16">
        <f>IF('CSV Import'!M71&gt;0,25,0)</f>
        <v>0</v>
      </c>
      <c r="R71" s="16">
        <f>IF('CSV Import'!N71&gt;0,65,0)</f>
        <v>0</v>
      </c>
      <c r="S71" s="16">
        <f>IF('CSV Import'!O71&gt;0,80,0)</f>
        <v>0</v>
      </c>
      <c r="T71" s="16">
        <f>IF('CSV Import'!P71&gt;0,60,0)</f>
        <v>0</v>
      </c>
      <c r="U71" s="16">
        <f>IF('CSV Import'!Q71&gt;0,25,0)</f>
        <v>25</v>
      </c>
      <c r="V71" s="16">
        <f>IF('CSV Import'!R71&gt;0,65,0)</f>
        <v>0</v>
      </c>
      <c r="W71" s="16">
        <f>IF('CSV Import'!S71&gt;0,80,0)</f>
        <v>0</v>
      </c>
      <c r="X71" s="16">
        <f>IF('CSV Import'!T71&gt;0,60,0)</f>
        <v>0</v>
      </c>
      <c r="Y71" s="20" t="str">
        <f>'CSV Import'!U71</f>
        <v>Římovská 6, Praha 9, 19800</v>
      </c>
      <c r="Z71" s="20" t="str">
        <f>'CSV Import'!W71</f>
        <v>Lučanská</v>
      </c>
      <c r="AA71" s="20" t="str">
        <f>'CSV Import'!X71</f>
        <v>Jana</v>
      </c>
      <c r="AB71" s="16" t="str">
        <f>'CSV Import'!AA71</f>
        <v>rent</v>
      </c>
      <c r="AC71" s="16">
        <f>IF('CSV Import'!AA71="rent",100,0)</f>
        <v>100</v>
      </c>
      <c r="AD71" s="16">
        <f>IF(OR('CSV Import'!AB71="",'CSV Import'!AB71="none"),0,390)</f>
        <v>0</v>
      </c>
      <c r="AE71" s="16">
        <f>IF('CSV Import'!AC71&gt;0,25,0)</f>
        <v>0</v>
      </c>
      <c r="AF71" s="16">
        <f>IF('CSV Import'!AD71&gt;0,65,0)</f>
        <v>0</v>
      </c>
      <c r="AG71" s="16">
        <f>IF('CSV Import'!AE71&gt;0,80,0)</f>
        <v>0</v>
      </c>
      <c r="AH71" s="16">
        <f>IF('CSV Import'!AF71&gt;0,60,0)</f>
        <v>0</v>
      </c>
      <c r="AI71" s="16">
        <f>IF('CSV Import'!AG71&gt;0,25,0)</f>
        <v>25</v>
      </c>
      <c r="AJ71" s="16">
        <f>IF('CSV Import'!AH71&gt;0,65,0)</f>
        <v>0</v>
      </c>
      <c r="AK71" s="16">
        <f>IF('CSV Import'!AI71&gt;0,80,0)</f>
        <v>0</v>
      </c>
      <c r="AL71" s="16">
        <f>IF('CSV Import'!AJ71&gt;0,60,0)</f>
        <v>0</v>
      </c>
      <c r="AM71" s="20" t="str">
        <f>'CSV Import'!AK71</f>
        <v>Letohradská 34, Praha 7, 17000</v>
      </c>
      <c r="AN71" s="20">
        <f>'CSV Import'!AM71</f>
        <v>0</v>
      </c>
      <c r="AO71" s="20">
        <f>'CSV Import'!AN71</f>
        <v>0</v>
      </c>
      <c r="AP71" s="16">
        <f>'CSV Import'!AQ71</f>
        <v>0</v>
      </c>
      <c r="AQ71" s="16">
        <f>IF('CSV Import'!AQ71="rent",100,0)</f>
        <v>0</v>
      </c>
      <c r="AR71" s="16">
        <f>IF(OR('CSV Import'!AR71="",'CSV Import'!AR71="none"),0,390)</f>
        <v>0</v>
      </c>
      <c r="AS71" s="16">
        <f>IF('CSV Import'!AS71&gt;0,25,0)</f>
        <v>0</v>
      </c>
      <c r="AT71" s="16">
        <f>IF('CSV Import'!AT71&gt;0,65,0)</f>
        <v>0</v>
      </c>
      <c r="AU71" s="16">
        <f>IF('CSV Import'!AU71&gt;0,80,0)</f>
        <v>0</v>
      </c>
      <c r="AV71" s="16">
        <f>IF('CSV Import'!AV71&gt;0,60,0)</f>
        <v>0</v>
      </c>
      <c r="AW71" s="16">
        <f>IF('CSV Import'!AW71&gt;0,25,0)</f>
        <v>0</v>
      </c>
      <c r="AX71" s="16">
        <f>IF('CSV Import'!AX71&gt;0,65,0)</f>
        <v>0</v>
      </c>
      <c r="AY71" s="16">
        <f>IF('CSV Import'!AY71&gt;0,80,0)</f>
        <v>0</v>
      </c>
      <c r="AZ71" s="16">
        <f>IF('CSV Import'!AZ71&gt;0,60,0)</f>
        <v>0</v>
      </c>
      <c r="BA71" s="20">
        <f>'CSV Import'!BA71</f>
        <v>0</v>
      </c>
      <c r="BB71" s="20">
        <f>'CSV Import'!BC71</f>
        <v>0</v>
      </c>
      <c r="BC71" s="20">
        <f>'CSV Import'!BD71</f>
        <v>0</v>
      </c>
      <c r="BD71" s="16">
        <f>'CSV Import'!BG71</f>
        <v>0</v>
      </c>
      <c r="BE71" s="16">
        <f>IF('CSV Import'!BG71="rent",100,0)</f>
        <v>0</v>
      </c>
      <c r="BF71" s="16">
        <f>IF(OR('CSV Import'!BH71="",'CSV Import'!BH71="none"),0,390)</f>
        <v>0</v>
      </c>
      <c r="BG71" s="16">
        <f>IF('CSV Import'!BI71&gt;0,25,0)</f>
        <v>0</v>
      </c>
      <c r="BH71" s="16">
        <f>IF('CSV Import'!BJ71&gt;0,65,0)</f>
        <v>0</v>
      </c>
      <c r="BI71" s="16">
        <f>IF('CSV Import'!BK71&gt;0,80,0)</f>
        <v>0</v>
      </c>
      <c r="BJ71" s="16">
        <f>IF('CSV Import'!BL71&gt;0,60,0)</f>
        <v>0</v>
      </c>
      <c r="BK71" s="16">
        <f>IF('CSV Import'!BM71&gt;0,25,0)</f>
        <v>0</v>
      </c>
      <c r="BL71" s="16">
        <f>IF('CSV Import'!BN71&gt;0,65,0)</f>
        <v>0</v>
      </c>
      <c r="BM71" s="16">
        <f>IF('CSV Import'!BO71&gt;0,80,0)</f>
        <v>0</v>
      </c>
      <c r="BN71" s="16">
        <f>IF('CSV Import'!BP71&gt;0,60,0)</f>
        <v>0</v>
      </c>
      <c r="BO71" s="20">
        <f>'CSV Import'!BQ71</f>
        <v>0</v>
      </c>
      <c r="BP71" s="20">
        <f>'CSV Import'!BS74</f>
        <v>0</v>
      </c>
      <c r="BQ71" s="20">
        <f>'CSV Import'!BT71</f>
        <v>0</v>
      </c>
      <c r="BR71" s="16">
        <f>'CSV Import'!BW71</f>
        <v>0</v>
      </c>
      <c r="BS71" s="16">
        <f>IF('CSV Import'!BW71="rent",100,0)</f>
        <v>0</v>
      </c>
      <c r="BT71" s="16">
        <f>IF(OR('CSV Import'!BX71="",'CSV Import'!BX71="none"),0,390)</f>
        <v>0</v>
      </c>
      <c r="BU71" s="16">
        <f>IF('CSV Import'!BY71&gt;0,25,0)</f>
        <v>0</v>
      </c>
      <c r="BV71" s="16">
        <f>IF('CSV Import'!BZ71&gt;0,65,0)</f>
        <v>0</v>
      </c>
      <c r="BW71" s="16">
        <f>IF('CSV Import'!CA71&gt;0,80,0)</f>
        <v>0</v>
      </c>
      <c r="BX71" s="16">
        <f>IF('CSV Import'!CB71&gt;0,60,0)</f>
        <v>0</v>
      </c>
      <c r="BY71" s="16">
        <f>IF('CSV Import'!CC71&gt;0,25,0)</f>
        <v>0</v>
      </c>
      <c r="BZ71" s="16">
        <f>IF('CSV Import'!CD71&gt;0,65,0)</f>
        <v>0</v>
      </c>
      <c r="CA71" s="16">
        <f>IF('CSV Import'!CE71&gt;0,80,0)</f>
        <v>0</v>
      </c>
      <c r="CB71" s="16">
        <f>IF('CSV Import'!CF71&gt;0,60,0)</f>
        <v>0</v>
      </c>
      <c r="CC71" s="37">
        <f>'CSV Import'!CG71</f>
        <v>0</v>
      </c>
    </row>
    <row r="72" spans="1:81" x14ac:dyDescent="0.25">
      <c r="A72" s="36">
        <f>'CSV Import'!A72</f>
        <v>171</v>
      </c>
      <c r="B72" s="16">
        <f t="shared" si="3"/>
        <v>2020</v>
      </c>
      <c r="C72" s="53"/>
      <c r="D72" s="18">
        <f t="shared" si="4"/>
        <v>-2020</v>
      </c>
      <c r="E72" s="16" t="str">
        <f>'CSV Import'!CI72</f>
        <v>registered</v>
      </c>
      <c r="F72" s="20">
        <f>'CSV Import'!E72</f>
        <v>0</v>
      </c>
      <c r="G72" s="20" t="str">
        <f>'CSV Import'!B72</f>
        <v>Rogacki</v>
      </c>
      <c r="H72" s="16" t="str">
        <f>MID('CSV Import'!D72,1,1)</f>
        <v>M</v>
      </c>
      <c r="I72" s="16" t="str">
        <f>MID('CSV Import'!D72,2,1)</f>
        <v>O</v>
      </c>
      <c r="J72" s="16">
        <f>IF(MID('CSV Import'!D72,3,2)="6",300,600)</f>
        <v>600</v>
      </c>
      <c r="K72" s="16">
        <f>COUNTA('CSV Import'!G72,'CSV Import'!W72,'CSV Import'!AM72,'CSV Import'!BC72,'CSV Import'!BS72)</f>
        <v>2</v>
      </c>
      <c r="L72" s="20" t="str">
        <f>'CSV Import'!G72</f>
        <v>Lamy</v>
      </c>
      <c r="M72" s="20" t="str">
        <f>'CSV Import'!H72</f>
        <v>Christoph</v>
      </c>
      <c r="N72" s="16">
        <f>'CSV Import'!K72</f>
        <v>7170385</v>
      </c>
      <c r="O72" s="16">
        <f>IF('CSV Import'!K72="rent",100,0)</f>
        <v>0</v>
      </c>
      <c r="P72" s="16">
        <f>IF(OR('CSV Import'!L72="",'CSV Import'!L72="none"),0,390)</f>
        <v>390</v>
      </c>
      <c r="Q72" s="16">
        <f>IF('CSV Import'!M72&gt;0,25,0)</f>
        <v>0</v>
      </c>
      <c r="R72" s="16">
        <f>IF('CSV Import'!N72&gt;0,65,0)</f>
        <v>0</v>
      </c>
      <c r="S72" s="16">
        <f>IF('CSV Import'!O72&gt;0,80,0)</f>
        <v>0</v>
      </c>
      <c r="T72" s="16">
        <f>IF('CSV Import'!P72&gt;0,60,0)</f>
        <v>0</v>
      </c>
      <c r="U72" s="16">
        <f>IF('CSV Import'!Q72&gt;0,25,0)</f>
        <v>25</v>
      </c>
      <c r="V72" s="16">
        <f>IF('CSV Import'!R72&gt;0,65,0)</f>
        <v>0</v>
      </c>
      <c r="W72" s="16">
        <f>IF('CSV Import'!S72&gt;0,80,0)</f>
        <v>80</v>
      </c>
      <c r="X72" s="16">
        <f>IF('CSV Import'!T72&gt;0,60,0)</f>
        <v>60</v>
      </c>
      <c r="Y72" s="20">
        <f>'CSV Import'!U72</f>
        <v>0</v>
      </c>
      <c r="Z72" s="20" t="str">
        <f>'CSV Import'!W72</f>
        <v>Zündorf</v>
      </c>
      <c r="AA72" s="20" t="str">
        <f>'CSV Import'!X72</f>
        <v>Philipp</v>
      </c>
      <c r="AB72" s="16" t="str">
        <f>'CSV Import'!AA72</f>
        <v>rent</v>
      </c>
      <c r="AC72" s="16">
        <f>IF('CSV Import'!AA72="rent",100,0)</f>
        <v>100</v>
      </c>
      <c r="AD72" s="16">
        <f>IF(OR('CSV Import'!AB72="",'CSV Import'!AB72="none"),0,390)</f>
        <v>0</v>
      </c>
      <c r="AE72" s="16">
        <f>IF('CSV Import'!AC72&gt;0,25,0)</f>
        <v>0</v>
      </c>
      <c r="AF72" s="16">
        <f>IF('CSV Import'!AD72&gt;0,65,0)</f>
        <v>0</v>
      </c>
      <c r="AG72" s="16">
        <f>IF('CSV Import'!AE72&gt;0,80,0)</f>
        <v>0</v>
      </c>
      <c r="AH72" s="16">
        <f>IF('CSV Import'!AF72&gt;0,60,0)</f>
        <v>0</v>
      </c>
      <c r="AI72" s="16">
        <f>IF('CSV Import'!AG72&gt;0,25,0)</f>
        <v>25</v>
      </c>
      <c r="AJ72" s="16">
        <f>IF('CSV Import'!AH72&gt;0,65,0)</f>
        <v>0</v>
      </c>
      <c r="AK72" s="16">
        <f>IF('CSV Import'!AI72&gt;0,80,0)</f>
        <v>80</v>
      </c>
      <c r="AL72" s="16">
        <f>IF('CSV Import'!AJ72&gt;0,60,0)</f>
        <v>60</v>
      </c>
      <c r="AM72" s="20">
        <f>'CSV Import'!AK72</f>
        <v>0</v>
      </c>
      <c r="AN72" s="20">
        <f>'CSV Import'!AM72</f>
        <v>0</v>
      </c>
      <c r="AO72" s="20">
        <f>'CSV Import'!AN72</f>
        <v>0</v>
      </c>
      <c r="AP72" s="16">
        <f>'CSV Import'!AQ72</f>
        <v>0</v>
      </c>
      <c r="AQ72" s="16">
        <f>IF('CSV Import'!AQ72="rent",100,0)</f>
        <v>0</v>
      </c>
      <c r="AR72" s="16">
        <f>IF(OR('CSV Import'!AR72="",'CSV Import'!AR72="none"),0,390)</f>
        <v>0</v>
      </c>
      <c r="AS72" s="16">
        <f>IF('CSV Import'!AS72&gt;0,25,0)</f>
        <v>0</v>
      </c>
      <c r="AT72" s="16">
        <f>IF('CSV Import'!AT72&gt;0,65,0)</f>
        <v>0</v>
      </c>
      <c r="AU72" s="16">
        <f>IF('CSV Import'!AU72&gt;0,80,0)</f>
        <v>0</v>
      </c>
      <c r="AV72" s="16">
        <f>IF('CSV Import'!AV72&gt;0,60,0)</f>
        <v>0</v>
      </c>
      <c r="AW72" s="16">
        <f>IF('CSV Import'!AW72&gt;0,25,0)</f>
        <v>0</v>
      </c>
      <c r="AX72" s="16">
        <f>IF('CSV Import'!AX72&gt;0,65,0)</f>
        <v>0</v>
      </c>
      <c r="AY72" s="16">
        <f>IF('CSV Import'!AY72&gt;0,80,0)</f>
        <v>0</v>
      </c>
      <c r="AZ72" s="16">
        <f>IF('CSV Import'!AZ72&gt;0,60,0)</f>
        <v>0</v>
      </c>
      <c r="BA72" s="20">
        <f>'CSV Import'!BA72</f>
        <v>0</v>
      </c>
      <c r="BB72" s="20">
        <f>'CSV Import'!BC72</f>
        <v>0</v>
      </c>
      <c r="BC72" s="20">
        <f>'CSV Import'!BD72</f>
        <v>0</v>
      </c>
      <c r="BD72" s="16">
        <f>'CSV Import'!BG72</f>
        <v>0</v>
      </c>
      <c r="BE72" s="16">
        <f>IF('CSV Import'!BG72="rent",100,0)</f>
        <v>0</v>
      </c>
      <c r="BF72" s="16">
        <f>IF(OR('CSV Import'!BH72="",'CSV Import'!BH72="none"),0,390)</f>
        <v>0</v>
      </c>
      <c r="BG72" s="16">
        <f>IF('CSV Import'!BI72&gt;0,25,0)</f>
        <v>0</v>
      </c>
      <c r="BH72" s="16">
        <f>IF('CSV Import'!BJ72&gt;0,65,0)</f>
        <v>0</v>
      </c>
      <c r="BI72" s="16">
        <f>IF('CSV Import'!BK72&gt;0,80,0)</f>
        <v>0</v>
      </c>
      <c r="BJ72" s="16">
        <f>IF('CSV Import'!BL72&gt;0,60,0)</f>
        <v>0</v>
      </c>
      <c r="BK72" s="16">
        <f>IF('CSV Import'!BM72&gt;0,25,0)</f>
        <v>0</v>
      </c>
      <c r="BL72" s="16">
        <f>IF('CSV Import'!BN72&gt;0,65,0)</f>
        <v>0</v>
      </c>
      <c r="BM72" s="16">
        <f>IF('CSV Import'!BO72&gt;0,80,0)</f>
        <v>0</v>
      </c>
      <c r="BN72" s="16">
        <f>IF('CSV Import'!BP72&gt;0,60,0)</f>
        <v>0</v>
      </c>
      <c r="BO72" s="20">
        <f>'CSV Import'!BQ72</f>
        <v>0</v>
      </c>
      <c r="BP72" s="20">
        <f>'CSV Import'!BS75</f>
        <v>0</v>
      </c>
      <c r="BQ72" s="20">
        <f>'CSV Import'!BT72</f>
        <v>0</v>
      </c>
      <c r="BR72" s="16">
        <f>'CSV Import'!BW72</f>
        <v>0</v>
      </c>
      <c r="BS72" s="16">
        <f>IF('CSV Import'!BW72="rent",100,0)</f>
        <v>0</v>
      </c>
      <c r="BT72" s="16">
        <f>IF(OR('CSV Import'!BX72="",'CSV Import'!BX72="none"),0,390)</f>
        <v>0</v>
      </c>
      <c r="BU72" s="16">
        <f>IF('CSV Import'!BY72&gt;0,25,0)</f>
        <v>0</v>
      </c>
      <c r="BV72" s="16">
        <f>IF('CSV Import'!BZ72&gt;0,65,0)</f>
        <v>0</v>
      </c>
      <c r="BW72" s="16">
        <f>IF('CSV Import'!CA72&gt;0,80,0)</f>
        <v>0</v>
      </c>
      <c r="BX72" s="16">
        <f>IF('CSV Import'!CB72&gt;0,60,0)</f>
        <v>0</v>
      </c>
      <c r="BY72" s="16">
        <f>IF('CSV Import'!CC72&gt;0,25,0)</f>
        <v>0</v>
      </c>
      <c r="BZ72" s="16">
        <f>IF('CSV Import'!CD72&gt;0,65,0)</f>
        <v>0</v>
      </c>
      <c r="CA72" s="16">
        <f>IF('CSV Import'!CE72&gt;0,80,0)</f>
        <v>0</v>
      </c>
      <c r="CB72" s="16">
        <f>IF('CSV Import'!CF72&gt;0,60,0)</f>
        <v>0</v>
      </c>
      <c r="CC72" s="37">
        <f>'CSV Import'!CG72</f>
        <v>0</v>
      </c>
    </row>
    <row r="73" spans="1:81" x14ac:dyDescent="0.25">
      <c r="A73" s="36">
        <f>'CSV Import'!A73</f>
        <v>172</v>
      </c>
      <c r="B73" s="16">
        <f t="shared" si="3"/>
        <v>1200</v>
      </c>
      <c r="C73" s="53">
        <v>1200</v>
      </c>
      <c r="D73" s="18">
        <f t="shared" ref="D73:D117" si="5">C73-B73</f>
        <v>0</v>
      </c>
      <c r="E73" s="16" t="str">
        <f>'CSV Import'!CI73</f>
        <v>paid</v>
      </c>
      <c r="F73" s="20">
        <f>'CSV Import'!E73</f>
        <v>0</v>
      </c>
      <c r="G73" s="20" t="str">
        <f>'CSV Import'!B73</f>
        <v>PASIVITY ŽAMBERK</v>
      </c>
      <c r="H73" s="16" t="str">
        <f>MID('CSV Import'!D73,1,1)</f>
        <v>M</v>
      </c>
      <c r="I73" s="16" t="str">
        <f>MID('CSV Import'!D73,2,1)</f>
        <v>V</v>
      </c>
      <c r="J73" s="16">
        <f>IF(MID('CSV Import'!D73,3,2)="6",300,600)</f>
        <v>600</v>
      </c>
      <c r="K73" s="16">
        <f>COUNTA('CSV Import'!G73,'CSV Import'!W73,'CSV Import'!AM73,'CSV Import'!BC73,'CSV Import'!BS73)</f>
        <v>2</v>
      </c>
      <c r="L73" s="20" t="str">
        <f>'CSV Import'!G73</f>
        <v>Moskva</v>
      </c>
      <c r="M73" s="20" t="str">
        <f>'CSV Import'!H73</f>
        <v>Roman</v>
      </c>
      <c r="N73" s="16">
        <f>'CSV Import'!K73</f>
        <v>7506161</v>
      </c>
      <c r="O73" s="16">
        <f>IF('CSV Import'!K73="rent",100,0)</f>
        <v>0</v>
      </c>
      <c r="P73" s="16">
        <f>IF(OR('CSV Import'!L73="",'CSV Import'!L73="none"),0,390)</f>
        <v>0</v>
      </c>
      <c r="Q73" s="16">
        <f>IF('CSV Import'!M73&gt;0,25,0)</f>
        <v>0</v>
      </c>
      <c r="R73" s="16">
        <f>IF('CSV Import'!N73&gt;0,65,0)</f>
        <v>0</v>
      </c>
      <c r="S73" s="16">
        <f>IF('CSV Import'!O73&gt;0,80,0)</f>
        <v>0</v>
      </c>
      <c r="T73" s="16">
        <f>IF('CSV Import'!P73&gt;0,60,0)</f>
        <v>0</v>
      </c>
      <c r="U73" s="16">
        <f>IF('CSV Import'!Q73&gt;0,25,0)</f>
        <v>0</v>
      </c>
      <c r="V73" s="16">
        <f>IF('CSV Import'!R73&gt;0,65,0)</f>
        <v>0</v>
      </c>
      <c r="W73" s="16">
        <f>IF('CSV Import'!S73&gt;0,80,0)</f>
        <v>0</v>
      </c>
      <c r="X73" s="16">
        <f>IF('CSV Import'!T73&gt;0,60,0)</f>
        <v>0</v>
      </c>
      <c r="Y73" s="20" t="str">
        <f>'CSV Import'!U73</f>
        <v>Žamberk, Pionýrů 1331</v>
      </c>
      <c r="Z73" s="20" t="str">
        <f>'CSV Import'!W73</f>
        <v>Belobrad</v>
      </c>
      <c r="AA73" s="20" t="str">
        <f>'CSV Import'!X73</f>
        <v>Ivan</v>
      </c>
      <c r="AB73" s="16">
        <f>'CSV Import'!AA73</f>
        <v>7209465</v>
      </c>
      <c r="AC73" s="16">
        <f>IF('CSV Import'!AA73="rent",100,0)</f>
        <v>0</v>
      </c>
      <c r="AD73" s="16">
        <f>IF(OR('CSV Import'!AB73="",'CSV Import'!AB73="none"),0,390)</f>
        <v>0</v>
      </c>
      <c r="AE73" s="16">
        <f>IF('CSV Import'!AC73&gt;0,25,0)</f>
        <v>0</v>
      </c>
      <c r="AF73" s="16">
        <f>IF('CSV Import'!AD73&gt;0,65,0)</f>
        <v>0</v>
      </c>
      <c r="AG73" s="16">
        <f>IF('CSV Import'!AE73&gt;0,80,0)</f>
        <v>0</v>
      </c>
      <c r="AH73" s="16">
        <f>IF('CSV Import'!AF73&gt;0,60,0)</f>
        <v>0</v>
      </c>
      <c r="AI73" s="16">
        <f>IF('CSV Import'!AG73&gt;0,25,0)</f>
        <v>0</v>
      </c>
      <c r="AJ73" s="16">
        <f>IF('CSV Import'!AH73&gt;0,65,0)</f>
        <v>0</v>
      </c>
      <c r="AK73" s="16">
        <f>IF('CSV Import'!AI73&gt;0,80,0)</f>
        <v>0</v>
      </c>
      <c r="AL73" s="16">
        <f>IF('CSV Import'!AJ73&gt;0,60,0)</f>
        <v>0</v>
      </c>
      <c r="AM73" s="20" t="str">
        <f>'CSV Import'!AK73</f>
        <v>Žamberk, Kyjevská 966</v>
      </c>
      <c r="AN73" s="20">
        <f>'CSV Import'!AM73</f>
        <v>0</v>
      </c>
      <c r="AO73" s="20">
        <f>'CSV Import'!AN73</f>
        <v>0</v>
      </c>
      <c r="AP73" s="16">
        <f>'CSV Import'!AQ73</f>
        <v>0</v>
      </c>
      <c r="AQ73" s="16">
        <f>IF('CSV Import'!AQ73="rent",100,0)</f>
        <v>0</v>
      </c>
      <c r="AR73" s="16">
        <f>IF(OR('CSV Import'!AR73="",'CSV Import'!AR73="none"),0,390)</f>
        <v>0</v>
      </c>
      <c r="AS73" s="16">
        <f>IF('CSV Import'!AS73&gt;0,25,0)</f>
        <v>0</v>
      </c>
      <c r="AT73" s="16">
        <f>IF('CSV Import'!AT73&gt;0,65,0)</f>
        <v>0</v>
      </c>
      <c r="AU73" s="16">
        <f>IF('CSV Import'!AU73&gt;0,80,0)</f>
        <v>0</v>
      </c>
      <c r="AV73" s="16">
        <f>IF('CSV Import'!AV73&gt;0,60,0)</f>
        <v>0</v>
      </c>
      <c r="AW73" s="16">
        <f>IF('CSV Import'!AW73&gt;0,25,0)</f>
        <v>0</v>
      </c>
      <c r="AX73" s="16">
        <f>IF('CSV Import'!AX73&gt;0,65,0)</f>
        <v>0</v>
      </c>
      <c r="AY73" s="16">
        <f>IF('CSV Import'!AY73&gt;0,80,0)</f>
        <v>0</v>
      </c>
      <c r="AZ73" s="16">
        <f>IF('CSV Import'!AZ73&gt;0,60,0)</f>
        <v>0</v>
      </c>
      <c r="BA73" s="20">
        <f>'CSV Import'!BA73</f>
        <v>0</v>
      </c>
      <c r="BB73" s="20">
        <f>'CSV Import'!BC73</f>
        <v>0</v>
      </c>
      <c r="BC73" s="20">
        <f>'CSV Import'!BD73</f>
        <v>0</v>
      </c>
      <c r="BD73" s="16">
        <f>'CSV Import'!BG73</f>
        <v>0</v>
      </c>
      <c r="BE73" s="16">
        <f>IF('CSV Import'!BG73="rent",100,0)</f>
        <v>0</v>
      </c>
      <c r="BF73" s="16">
        <f>IF(OR('CSV Import'!BH73="",'CSV Import'!BH73="none"),0,390)</f>
        <v>0</v>
      </c>
      <c r="BG73" s="16">
        <f>IF('CSV Import'!BI73&gt;0,25,0)</f>
        <v>0</v>
      </c>
      <c r="BH73" s="16">
        <f>IF('CSV Import'!BJ73&gt;0,65,0)</f>
        <v>0</v>
      </c>
      <c r="BI73" s="16">
        <f>IF('CSV Import'!BK73&gt;0,80,0)</f>
        <v>0</v>
      </c>
      <c r="BJ73" s="16">
        <f>IF('CSV Import'!BL73&gt;0,60,0)</f>
        <v>0</v>
      </c>
      <c r="BK73" s="16">
        <f>IF('CSV Import'!BM73&gt;0,25,0)</f>
        <v>0</v>
      </c>
      <c r="BL73" s="16">
        <f>IF('CSV Import'!BN73&gt;0,65,0)</f>
        <v>0</v>
      </c>
      <c r="BM73" s="16">
        <f>IF('CSV Import'!BO73&gt;0,80,0)</f>
        <v>0</v>
      </c>
      <c r="BN73" s="16">
        <f>IF('CSV Import'!BP73&gt;0,60,0)</f>
        <v>0</v>
      </c>
      <c r="BO73" s="20">
        <f>'CSV Import'!BQ73</f>
        <v>0</v>
      </c>
      <c r="BP73" s="20">
        <f>'CSV Import'!BS76</f>
        <v>0</v>
      </c>
      <c r="BQ73" s="20">
        <f>'CSV Import'!BT73</f>
        <v>0</v>
      </c>
      <c r="BR73" s="16">
        <f>'CSV Import'!BW73</f>
        <v>0</v>
      </c>
      <c r="BS73" s="16">
        <f>IF('CSV Import'!BW73="rent",100,0)</f>
        <v>0</v>
      </c>
      <c r="BT73" s="16">
        <f>IF(OR('CSV Import'!BX73="",'CSV Import'!BX73="none"),0,390)</f>
        <v>0</v>
      </c>
      <c r="BU73" s="16">
        <f>IF('CSV Import'!BY73&gt;0,25,0)</f>
        <v>0</v>
      </c>
      <c r="BV73" s="16">
        <f>IF('CSV Import'!BZ73&gt;0,65,0)</f>
        <v>0</v>
      </c>
      <c r="BW73" s="16">
        <f>IF('CSV Import'!CA73&gt;0,80,0)</f>
        <v>0</v>
      </c>
      <c r="BX73" s="16">
        <f>IF('CSV Import'!CB73&gt;0,60,0)</f>
        <v>0</v>
      </c>
      <c r="BY73" s="16">
        <f>IF('CSV Import'!CC73&gt;0,25,0)</f>
        <v>0</v>
      </c>
      <c r="BZ73" s="16">
        <f>IF('CSV Import'!CD73&gt;0,65,0)</f>
        <v>0</v>
      </c>
      <c r="CA73" s="16">
        <f>IF('CSV Import'!CE73&gt;0,80,0)</f>
        <v>0</v>
      </c>
      <c r="CB73" s="16">
        <f>IF('CSV Import'!CF73&gt;0,60,0)</f>
        <v>0</v>
      </c>
      <c r="CC73" s="37">
        <f>'CSV Import'!CG73</f>
        <v>0</v>
      </c>
    </row>
    <row r="74" spans="1:81" x14ac:dyDescent="0.25">
      <c r="A74" s="36">
        <f>'CSV Import'!A74</f>
        <v>173</v>
      </c>
      <c r="B74" s="16">
        <f t="shared" si="3"/>
        <v>1640</v>
      </c>
      <c r="C74" s="53">
        <v>1640</v>
      </c>
      <c r="D74" s="18">
        <f t="shared" si="5"/>
        <v>0</v>
      </c>
      <c r="E74" s="16" t="str">
        <f>'CSV Import'!CI74</f>
        <v>paid</v>
      </c>
      <c r="F74" s="20">
        <f>'CSV Import'!E74</f>
        <v>0</v>
      </c>
      <c r="G74" s="20" t="str">
        <f>'CSV Import'!B74</f>
        <v>H2O</v>
      </c>
      <c r="H74" s="16" t="str">
        <f>MID('CSV Import'!D74,1,1)</f>
        <v>M</v>
      </c>
      <c r="I74" s="16" t="str">
        <f>MID('CSV Import'!D74,2,1)</f>
        <v>O</v>
      </c>
      <c r="J74" s="16">
        <f>IF(MID('CSV Import'!D74,3,2)="6",300,600)</f>
        <v>600</v>
      </c>
      <c r="K74" s="16">
        <f>COUNTA('CSV Import'!G74,'CSV Import'!W74,'CSV Import'!AM74,'CSV Import'!BC74,'CSV Import'!BS74)</f>
        <v>2</v>
      </c>
      <c r="L74" s="20" t="str">
        <f>'CSV Import'!G74</f>
        <v>Bartaloš</v>
      </c>
      <c r="M74" s="20" t="str">
        <f>'CSV Import'!H74</f>
        <v>Tomáš</v>
      </c>
      <c r="N74" s="16" t="str">
        <f>'CSV Import'!K74</f>
        <v>rent</v>
      </c>
      <c r="O74" s="16">
        <f>IF('CSV Import'!K74="rent",100,0)</f>
        <v>100</v>
      </c>
      <c r="P74" s="16">
        <f>IF(OR('CSV Import'!L74="",'CSV Import'!L74="none"),0,390)</f>
        <v>0</v>
      </c>
      <c r="Q74" s="16">
        <f>IF('CSV Import'!M74&gt;0,25,0)</f>
        <v>0</v>
      </c>
      <c r="R74" s="16">
        <f>IF('CSV Import'!N74&gt;0,65,0)</f>
        <v>0</v>
      </c>
      <c r="S74" s="16">
        <f>IF('CSV Import'!O74&gt;0,80,0)</f>
        <v>0</v>
      </c>
      <c r="T74" s="16">
        <f>IF('CSV Import'!P74&gt;0,60,0)</f>
        <v>60</v>
      </c>
      <c r="U74" s="16">
        <f>IF('CSV Import'!Q74&gt;0,25,0)</f>
        <v>0</v>
      </c>
      <c r="V74" s="16">
        <f>IF('CSV Import'!R74&gt;0,65,0)</f>
        <v>0</v>
      </c>
      <c r="W74" s="16">
        <f>IF('CSV Import'!S74&gt;0,80,0)</f>
        <v>0</v>
      </c>
      <c r="X74" s="16">
        <f>IF('CSV Import'!T74&gt;0,60,0)</f>
        <v>60</v>
      </c>
      <c r="Y74" s="20" t="str">
        <f>'CSV Import'!U74</f>
        <v>Slunná 541/27 Praha 6, Střešovice 16200</v>
      </c>
      <c r="Z74" s="20" t="str">
        <f>'CSV Import'!W74</f>
        <v>Rozboril</v>
      </c>
      <c r="AA74" s="20" t="str">
        <f>'CSV Import'!X74</f>
        <v>Peter</v>
      </c>
      <c r="AB74" s="16" t="str">
        <f>'CSV Import'!AA74</f>
        <v>rent</v>
      </c>
      <c r="AC74" s="16">
        <f>IF('CSV Import'!AA74="rent",100,0)</f>
        <v>100</v>
      </c>
      <c r="AD74" s="16">
        <f>IF(OR('CSV Import'!AB74="",'CSV Import'!AB74="none"),0,390)</f>
        <v>0</v>
      </c>
      <c r="AE74" s="16">
        <f>IF('CSV Import'!AC74&gt;0,25,0)</f>
        <v>0</v>
      </c>
      <c r="AF74" s="16">
        <f>IF('CSV Import'!AD74&gt;0,65,0)</f>
        <v>0</v>
      </c>
      <c r="AG74" s="16">
        <f>IF('CSV Import'!AE74&gt;0,80,0)</f>
        <v>0</v>
      </c>
      <c r="AH74" s="16">
        <f>IF('CSV Import'!AF74&gt;0,60,0)</f>
        <v>60</v>
      </c>
      <c r="AI74" s="16">
        <f>IF('CSV Import'!AG74&gt;0,25,0)</f>
        <v>0</v>
      </c>
      <c r="AJ74" s="16">
        <f>IF('CSV Import'!AH74&gt;0,65,0)</f>
        <v>0</v>
      </c>
      <c r="AK74" s="16">
        <f>IF('CSV Import'!AI74&gt;0,80,0)</f>
        <v>0</v>
      </c>
      <c r="AL74" s="16">
        <f>IF('CSV Import'!AJ74&gt;0,60,0)</f>
        <v>60</v>
      </c>
      <c r="AM74" s="20">
        <f>'CSV Import'!AK74</f>
        <v>0</v>
      </c>
      <c r="AN74" s="20">
        <f>'CSV Import'!AM74</f>
        <v>0</v>
      </c>
      <c r="AO74" s="20">
        <f>'CSV Import'!AN74</f>
        <v>0</v>
      </c>
      <c r="AP74" s="16">
        <f>'CSV Import'!AQ74</f>
        <v>0</v>
      </c>
      <c r="AQ74" s="16">
        <f>IF('CSV Import'!AQ74="rent",100,0)</f>
        <v>0</v>
      </c>
      <c r="AR74" s="16">
        <f>IF(OR('CSV Import'!AR74="",'CSV Import'!AR74="none"),0,390)</f>
        <v>0</v>
      </c>
      <c r="AS74" s="16">
        <f>IF('CSV Import'!AS74&gt;0,25,0)</f>
        <v>0</v>
      </c>
      <c r="AT74" s="16">
        <f>IF('CSV Import'!AT74&gt;0,65,0)</f>
        <v>0</v>
      </c>
      <c r="AU74" s="16">
        <f>IF('CSV Import'!AU74&gt;0,80,0)</f>
        <v>0</v>
      </c>
      <c r="AV74" s="16">
        <f>IF('CSV Import'!AV74&gt;0,60,0)</f>
        <v>0</v>
      </c>
      <c r="AW74" s="16">
        <f>IF('CSV Import'!AW74&gt;0,25,0)</f>
        <v>0</v>
      </c>
      <c r="AX74" s="16">
        <f>IF('CSV Import'!AX74&gt;0,65,0)</f>
        <v>0</v>
      </c>
      <c r="AY74" s="16">
        <f>IF('CSV Import'!AY74&gt;0,80,0)</f>
        <v>0</v>
      </c>
      <c r="AZ74" s="16">
        <f>IF('CSV Import'!AZ74&gt;0,60,0)</f>
        <v>0</v>
      </c>
      <c r="BA74" s="20">
        <f>'CSV Import'!BA74</f>
        <v>0</v>
      </c>
      <c r="BB74" s="20">
        <f>'CSV Import'!BC74</f>
        <v>0</v>
      </c>
      <c r="BC74" s="20">
        <f>'CSV Import'!BD74</f>
        <v>0</v>
      </c>
      <c r="BD74" s="16">
        <f>'CSV Import'!BG74</f>
        <v>0</v>
      </c>
      <c r="BE74" s="16">
        <f>IF('CSV Import'!BG74="rent",100,0)</f>
        <v>0</v>
      </c>
      <c r="BF74" s="16">
        <f>IF(OR('CSV Import'!BH74="",'CSV Import'!BH74="none"),0,390)</f>
        <v>0</v>
      </c>
      <c r="BG74" s="16">
        <f>IF('CSV Import'!BI74&gt;0,25,0)</f>
        <v>0</v>
      </c>
      <c r="BH74" s="16">
        <f>IF('CSV Import'!BJ74&gt;0,65,0)</f>
        <v>0</v>
      </c>
      <c r="BI74" s="16">
        <f>IF('CSV Import'!BK74&gt;0,80,0)</f>
        <v>0</v>
      </c>
      <c r="BJ74" s="16">
        <f>IF('CSV Import'!BL74&gt;0,60,0)</f>
        <v>0</v>
      </c>
      <c r="BK74" s="16">
        <f>IF('CSV Import'!BM74&gt;0,25,0)</f>
        <v>0</v>
      </c>
      <c r="BL74" s="16">
        <f>IF('CSV Import'!BN74&gt;0,65,0)</f>
        <v>0</v>
      </c>
      <c r="BM74" s="16">
        <f>IF('CSV Import'!BO74&gt;0,80,0)</f>
        <v>0</v>
      </c>
      <c r="BN74" s="16">
        <f>IF('CSV Import'!BP74&gt;0,60,0)</f>
        <v>0</v>
      </c>
      <c r="BO74" s="20">
        <f>'CSV Import'!BQ74</f>
        <v>0</v>
      </c>
      <c r="BP74" s="20">
        <f>'CSV Import'!BS77</f>
        <v>0</v>
      </c>
      <c r="BQ74" s="20">
        <f>'CSV Import'!BT74</f>
        <v>0</v>
      </c>
      <c r="BR74" s="16">
        <f>'CSV Import'!BW74</f>
        <v>0</v>
      </c>
      <c r="BS74" s="16">
        <f>IF('CSV Import'!BW74="rent",100,0)</f>
        <v>0</v>
      </c>
      <c r="BT74" s="16">
        <f>IF(OR('CSV Import'!BX74="",'CSV Import'!BX74="none"),0,390)</f>
        <v>0</v>
      </c>
      <c r="BU74" s="16">
        <f>IF('CSV Import'!BY74&gt;0,25,0)</f>
        <v>0</v>
      </c>
      <c r="BV74" s="16">
        <f>IF('CSV Import'!BZ74&gt;0,65,0)</f>
        <v>0</v>
      </c>
      <c r="BW74" s="16">
        <f>IF('CSV Import'!CA74&gt;0,80,0)</f>
        <v>0</v>
      </c>
      <c r="BX74" s="16">
        <f>IF('CSV Import'!CB74&gt;0,60,0)</f>
        <v>0</v>
      </c>
      <c r="BY74" s="16">
        <f>IF('CSV Import'!CC74&gt;0,25,0)</f>
        <v>0</v>
      </c>
      <c r="BZ74" s="16">
        <f>IF('CSV Import'!CD74&gt;0,65,0)</f>
        <v>0</v>
      </c>
      <c r="CA74" s="16">
        <f>IF('CSV Import'!CE74&gt;0,80,0)</f>
        <v>0</v>
      </c>
      <c r="CB74" s="16">
        <f>IF('CSV Import'!CF74&gt;0,60,0)</f>
        <v>0</v>
      </c>
      <c r="CC74" s="37">
        <f>'CSV Import'!CG74</f>
        <v>0</v>
      </c>
    </row>
    <row r="75" spans="1:81" x14ac:dyDescent="0.25">
      <c r="A75" s="36">
        <f>'CSV Import'!A75</f>
        <v>174</v>
      </c>
      <c r="B75" s="16">
        <f t="shared" si="3"/>
        <v>1610</v>
      </c>
      <c r="C75" s="53">
        <v>1610</v>
      </c>
      <c r="D75" s="18">
        <f t="shared" si="5"/>
        <v>0</v>
      </c>
      <c r="E75" s="16" t="str">
        <f>'CSV Import'!CI75</f>
        <v>paid</v>
      </c>
      <c r="F75" s="20">
        <f>'CSV Import'!E75</f>
        <v>0</v>
      </c>
      <c r="G75" s="20" t="str">
        <f>'CSV Import'!B75</f>
        <v>Další pokus</v>
      </c>
      <c r="H75" s="16" t="str">
        <f>MID('CSV Import'!D75,1,1)</f>
        <v>W</v>
      </c>
      <c r="I75" s="16" t="str">
        <f>MID('CSV Import'!D75,2,1)</f>
        <v>O</v>
      </c>
      <c r="J75" s="16">
        <f>IF(MID('CSV Import'!D75,3,2)="6",300,600)</f>
        <v>600</v>
      </c>
      <c r="K75" s="16">
        <f>COUNTA('CSV Import'!G75,'CSV Import'!W75,'CSV Import'!AM75,'CSV Import'!BC75,'CSV Import'!BS75)</f>
        <v>2</v>
      </c>
      <c r="L75" s="20" t="str">
        <f>'CSV Import'!G75</f>
        <v>Richterová</v>
      </c>
      <c r="M75" s="20" t="str">
        <f>'CSV Import'!H75</f>
        <v>Nataša</v>
      </c>
      <c r="N75" s="16" t="str">
        <f>'CSV Import'!K75</f>
        <v>rent</v>
      </c>
      <c r="O75" s="16">
        <f>IF('CSV Import'!K75="rent",100,0)</f>
        <v>100</v>
      </c>
      <c r="P75" s="16">
        <f>IF(OR('CSV Import'!L75="",'CSV Import'!L75="none"),0,390)</f>
        <v>0</v>
      </c>
      <c r="Q75" s="16">
        <f>IF('CSV Import'!M75&gt;0,25,0)</f>
        <v>0</v>
      </c>
      <c r="R75" s="16">
        <f>IF('CSV Import'!N75&gt;0,65,0)</f>
        <v>0</v>
      </c>
      <c r="S75" s="16">
        <f>IF('CSV Import'!O75&gt;0,80,0)</f>
        <v>0</v>
      </c>
      <c r="T75" s="16">
        <f>IF('CSV Import'!P75&gt;0,60,0)</f>
        <v>0</v>
      </c>
      <c r="U75" s="16">
        <f>IF('CSV Import'!Q75&gt;0,25,0)</f>
        <v>25</v>
      </c>
      <c r="V75" s="16">
        <f>IF('CSV Import'!R75&gt;0,65,0)</f>
        <v>0</v>
      </c>
      <c r="W75" s="16">
        <f>IF('CSV Import'!S75&gt;0,80,0)</f>
        <v>80</v>
      </c>
      <c r="X75" s="16">
        <f>IF('CSV Import'!T75&gt;0,60,0)</f>
        <v>0</v>
      </c>
      <c r="Y75" s="20" t="str">
        <f>'CSV Import'!U75</f>
        <v>Komenského 281, Zastávka 66484</v>
      </c>
      <c r="Z75" s="20" t="str">
        <f>'CSV Import'!W75</f>
        <v>Richterová</v>
      </c>
      <c r="AA75" s="20" t="str">
        <f>'CSV Import'!X75</f>
        <v>Julie</v>
      </c>
      <c r="AB75" s="16" t="str">
        <f>'CSV Import'!AA75</f>
        <v>rent</v>
      </c>
      <c r="AC75" s="16">
        <f>IF('CSV Import'!AA75="rent",100,0)</f>
        <v>100</v>
      </c>
      <c r="AD75" s="16">
        <f>IF(OR('CSV Import'!AB75="",'CSV Import'!AB75="none"),0,390)</f>
        <v>0</v>
      </c>
      <c r="AE75" s="16">
        <f>IF('CSV Import'!AC75&gt;0,25,0)</f>
        <v>0</v>
      </c>
      <c r="AF75" s="16">
        <f>IF('CSV Import'!AD75&gt;0,65,0)</f>
        <v>0</v>
      </c>
      <c r="AG75" s="16">
        <f>IF('CSV Import'!AE75&gt;0,80,0)</f>
        <v>0</v>
      </c>
      <c r="AH75" s="16">
        <f>IF('CSV Import'!AF75&gt;0,60,0)</f>
        <v>0</v>
      </c>
      <c r="AI75" s="16">
        <f>IF('CSV Import'!AG75&gt;0,25,0)</f>
        <v>25</v>
      </c>
      <c r="AJ75" s="16">
        <f>IF('CSV Import'!AH75&gt;0,65,0)</f>
        <v>0</v>
      </c>
      <c r="AK75" s="16">
        <f>IF('CSV Import'!AI75&gt;0,80,0)</f>
        <v>80</v>
      </c>
      <c r="AL75" s="16">
        <f>IF('CSV Import'!AJ75&gt;0,60,0)</f>
        <v>0</v>
      </c>
      <c r="AM75" s="20" t="str">
        <f>'CSV Import'!AK75</f>
        <v>Komenského 281, Zastávka 66484</v>
      </c>
      <c r="AN75" s="20">
        <f>'CSV Import'!AM75</f>
        <v>0</v>
      </c>
      <c r="AO75" s="20">
        <f>'CSV Import'!AN75</f>
        <v>0</v>
      </c>
      <c r="AP75" s="16">
        <f>'CSV Import'!AQ75</f>
        <v>0</v>
      </c>
      <c r="AQ75" s="16">
        <f>IF('CSV Import'!AQ75="rent",100,0)</f>
        <v>0</v>
      </c>
      <c r="AR75" s="16">
        <f>IF(OR('CSV Import'!AR75="",'CSV Import'!AR75="none"),0,390)</f>
        <v>0</v>
      </c>
      <c r="AS75" s="16">
        <f>IF('CSV Import'!AS75&gt;0,25,0)</f>
        <v>0</v>
      </c>
      <c r="AT75" s="16">
        <f>IF('CSV Import'!AT75&gt;0,65,0)</f>
        <v>0</v>
      </c>
      <c r="AU75" s="16">
        <f>IF('CSV Import'!AU75&gt;0,80,0)</f>
        <v>0</v>
      </c>
      <c r="AV75" s="16">
        <f>IF('CSV Import'!AV75&gt;0,60,0)</f>
        <v>0</v>
      </c>
      <c r="AW75" s="16">
        <f>IF('CSV Import'!AW75&gt;0,25,0)</f>
        <v>0</v>
      </c>
      <c r="AX75" s="16">
        <f>IF('CSV Import'!AX75&gt;0,65,0)</f>
        <v>0</v>
      </c>
      <c r="AY75" s="16">
        <f>IF('CSV Import'!AY75&gt;0,80,0)</f>
        <v>0</v>
      </c>
      <c r="AZ75" s="16">
        <f>IF('CSV Import'!AZ75&gt;0,60,0)</f>
        <v>0</v>
      </c>
      <c r="BA75" s="20">
        <f>'CSV Import'!BA75</f>
        <v>0</v>
      </c>
      <c r="BB75" s="20">
        <f>'CSV Import'!BC75</f>
        <v>0</v>
      </c>
      <c r="BC75" s="20">
        <f>'CSV Import'!BD75</f>
        <v>0</v>
      </c>
      <c r="BD75" s="16">
        <f>'CSV Import'!BG75</f>
        <v>0</v>
      </c>
      <c r="BE75" s="16">
        <f>IF('CSV Import'!BG75="rent",100,0)</f>
        <v>0</v>
      </c>
      <c r="BF75" s="16">
        <f>IF(OR('CSV Import'!BH75="",'CSV Import'!BH75="none"),0,390)</f>
        <v>0</v>
      </c>
      <c r="BG75" s="16">
        <f>IF('CSV Import'!BI75&gt;0,25,0)</f>
        <v>0</v>
      </c>
      <c r="BH75" s="16">
        <f>IF('CSV Import'!BJ75&gt;0,65,0)</f>
        <v>0</v>
      </c>
      <c r="BI75" s="16">
        <f>IF('CSV Import'!BK75&gt;0,80,0)</f>
        <v>0</v>
      </c>
      <c r="BJ75" s="16">
        <f>IF('CSV Import'!BL75&gt;0,60,0)</f>
        <v>0</v>
      </c>
      <c r="BK75" s="16">
        <f>IF('CSV Import'!BM75&gt;0,25,0)</f>
        <v>0</v>
      </c>
      <c r="BL75" s="16">
        <f>IF('CSV Import'!BN75&gt;0,65,0)</f>
        <v>0</v>
      </c>
      <c r="BM75" s="16">
        <f>IF('CSV Import'!BO75&gt;0,80,0)</f>
        <v>0</v>
      </c>
      <c r="BN75" s="16">
        <f>IF('CSV Import'!BP75&gt;0,60,0)</f>
        <v>0</v>
      </c>
      <c r="BO75" s="20">
        <f>'CSV Import'!BQ75</f>
        <v>0</v>
      </c>
      <c r="BP75" s="20">
        <f>'CSV Import'!BS78</f>
        <v>0</v>
      </c>
      <c r="BQ75" s="20">
        <f>'CSV Import'!BT75</f>
        <v>0</v>
      </c>
      <c r="BR75" s="16">
        <f>'CSV Import'!BW75</f>
        <v>0</v>
      </c>
      <c r="BS75" s="16">
        <f>IF('CSV Import'!BW75="rent",100,0)</f>
        <v>0</v>
      </c>
      <c r="BT75" s="16">
        <f>IF(OR('CSV Import'!BX75="",'CSV Import'!BX75="none"),0,390)</f>
        <v>0</v>
      </c>
      <c r="BU75" s="16">
        <f>IF('CSV Import'!BY75&gt;0,25,0)</f>
        <v>0</v>
      </c>
      <c r="BV75" s="16">
        <f>IF('CSV Import'!BZ75&gt;0,65,0)</f>
        <v>0</v>
      </c>
      <c r="BW75" s="16">
        <f>IF('CSV Import'!CA75&gt;0,80,0)</f>
        <v>0</v>
      </c>
      <c r="BX75" s="16">
        <f>IF('CSV Import'!CB75&gt;0,60,0)</f>
        <v>0</v>
      </c>
      <c r="BY75" s="16">
        <f>IF('CSV Import'!CC75&gt;0,25,0)</f>
        <v>0</v>
      </c>
      <c r="BZ75" s="16">
        <f>IF('CSV Import'!CD75&gt;0,65,0)</f>
        <v>0</v>
      </c>
      <c r="CA75" s="16">
        <f>IF('CSV Import'!CE75&gt;0,80,0)</f>
        <v>0</v>
      </c>
      <c r="CB75" s="16">
        <f>IF('CSV Import'!CF75&gt;0,60,0)</f>
        <v>0</v>
      </c>
      <c r="CC75" s="37">
        <f>'CSV Import'!CG75</f>
        <v>0</v>
      </c>
    </row>
    <row r="76" spans="1:81" x14ac:dyDescent="0.25">
      <c r="A76" s="36">
        <f>'CSV Import'!A76</f>
        <v>175</v>
      </c>
      <c r="B76" s="16">
        <f t="shared" si="3"/>
        <v>1750</v>
      </c>
      <c r="C76" s="53"/>
      <c r="D76" s="18">
        <f t="shared" si="5"/>
        <v>-1750</v>
      </c>
      <c r="E76" s="16" t="str">
        <f>'CSV Import'!CI76</f>
        <v>registered</v>
      </c>
      <c r="F76" s="20">
        <f>'CSV Import'!E76</f>
        <v>0</v>
      </c>
      <c r="G76" s="20" t="str">
        <f>'CSV Import'!B76</f>
        <v>Prezidentský expres</v>
      </c>
      <c r="H76" s="16" t="str">
        <f>MID('CSV Import'!D76,1,1)</f>
        <v>M</v>
      </c>
      <c r="I76" s="16" t="str">
        <f>MID('CSV Import'!D76,2,1)</f>
        <v>O</v>
      </c>
      <c r="J76" s="16">
        <f>IF(MID('CSV Import'!D76,3,2)="6",300,600)</f>
        <v>600</v>
      </c>
      <c r="K76" s="16">
        <f>COUNTA('CSV Import'!G76,'CSV Import'!W76,'CSV Import'!AM76,'CSV Import'!BC76,'CSV Import'!BS76)</f>
        <v>2</v>
      </c>
      <c r="L76" s="20" t="str">
        <f>'CSV Import'!G76</f>
        <v>Seidl</v>
      </c>
      <c r="M76" s="20" t="str">
        <f>'CSV Import'!H76</f>
        <v>Miroslav</v>
      </c>
      <c r="N76" s="16">
        <f>'CSV Import'!K76</f>
        <v>888643</v>
      </c>
      <c r="O76" s="16">
        <f>IF('CSV Import'!K76="rent",100,0)</f>
        <v>0</v>
      </c>
      <c r="P76" s="16">
        <f>IF(OR('CSV Import'!L76="",'CSV Import'!L76="none"),0,390)</f>
        <v>390</v>
      </c>
      <c r="Q76" s="16">
        <f>IF('CSV Import'!M76&gt;0,25,0)</f>
        <v>0</v>
      </c>
      <c r="R76" s="16">
        <f>IF('CSV Import'!N76&gt;0,65,0)</f>
        <v>0</v>
      </c>
      <c r="S76" s="16">
        <f>IF('CSV Import'!O76&gt;0,80,0)</f>
        <v>0</v>
      </c>
      <c r="T76" s="16">
        <f>IF('CSV Import'!P76&gt;0,60,0)</f>
        <v>60</v>
      </c>
      <c r="U76" s="16">
        <f>IF('CSV Import'!Q76&gt;0,25,0)</f>
        <v>0</v>
      </c>
      <c r="V76" s="16">
        <f>IF('CSV Import'!R76&gt;0,65,0)</f>
        <v>0</v>
      </c>
      <c r="W76" s="16">
        <f>IF('CSV Import'!S76&gt;0,80,0)</f>
        <v>0</v>
      </c>
      <c r="X76" s="16">
        <f>IF('CSV Import'!T76&gt;0,60,0)</f>
        <v>0</v>
      </c>
      <c r="Y76" s="20" t="str">
        <f>'CSV Import'!U76</f>
        <v>Zahradní 413, 250 83 Škvorec</v>
      </c>
      <c r="Z76" s="20" t="str">
        <f>'CSV Import'!W76</f>
        <v>Král</v>
      </c>
      <c r="AA76" s="20" t="str">
        <f>'CSV Import'!X76</f>
        <v>Václav</v>
      </c>
      <c r="AB76" s="16" t="str">
        <f>'CSV Import'!AA76</f>
        <v>rent</v>
      </c>
      <c r="AC76" s="16">
        <f>IF('CSV Import'!AA76="rent",100,0)</f>
        <v>100</v>
      </c>
      <c r="AD76" s="16">
        <f>IF(OR('CSV Import'!AB76="",'CSV Import'!AB76="none"),0,390)</f>
        <v>0</v>
      </c>
      <c r="AE76" s="16">
        <f>IF('CSV Import'!AC76&gt;0,25,0)</f>
        <v>0</v>
      </c>
      <c r="AF76" s="16">
        <f>IF('CSV Import'!AD76&gt;0,65,0)</f>
        <v>0</v>
      </c>
      <c r="AG76" s="16">
        <f>IF('CSV Import'!AE76&gt;0,80,0)</f>
        <v>0</v>
      </c>
      <c r="AH76" s="16">
        <f>IF('CSV Import'!AF76&gt;0,60,0)</f>
        <v>0</v>
      </c>
      <c r="AI76" s="16">
        <f>IF('CSV Import'!AG76&gt;0,25,0)</f>
        <v>0</v>
      </c>
      <c r="AJ76" s="16">
        <f>IF('CSV Import'!AH76&gt;0,65,0)</f>
        <v>0</v>
      </c>
      <c r="AK76" s="16">
        <f>IF('CSV Import'!AI76&gt;0,80,0)</f>
        <v>0</v>
      </c>
      <c r="AL76" s="16">
        <f>IF('CSV Import'!AJ76&gt;0,60,0)</f>
        <v>0</v>
      </c>
      <c r="AM76" s="20" t="str">
        <f>'CSV Import'!AK76</f>
        <v>Janáčkova 39, 787 01 Šumperk</v>
      </c>
      <c r="AN76" s="20">
        <f>'CSV Import'!AM76</f>
        <v>0</v>
      </c>
      <c r="AO76" s="20">
        <f>'CSV Import'!AN76</f>
        <v>0</v>
      </c>
      <c r="AP76" s="16">
        <f>'CSV Import'!AQ76</f>
        <v>0</v>
      </c>
      <c r="AQ76" s="16">
        <f>IF('CSV Import'!AQ76="rent",100,0)</f>
        <v>0</v>
      </c>
      <c r="AR76" s="16">
        <f>IF(OR('CSV Import'!AR76="",'CSV Import'!AR76="none"),0,390)</f>
        <v>0</v>
      </c>
      <c r="AS76" s="16">
        <f>IF('CSV Import'!AS76&gt;0,25,0)</f>
        <v>0</v>
      </c>
      <c r="AT76" s="16">
        <f>IF('CSV Import'!AT76&gt;0,65,0)</f>
        <v>0</v>
      </c>
      <c r="AU76" s="16">
        <f>IF('CSV Import'!AU76&gt;0,80,0)</f>
        <v>0</v>
      </c>
      <c r="AV76" s="16">
        <f>IF('CSV Import'!AV76&gt;0,60,0)</f>
        <v>0</v>
      </c>
      <c r="AW76" s="16">
        <f>IF('CSV Import'!AW76&gt;0,25,0)</f>
        <v>0</v>
      </c>
      <c r="AX76" s="16">
        <f>IF('CSV Import'!AX76&gt;0,65,0)</f>
        <v>0</v>
      </c>
      <c r="AY76" s="16">
        <f>IF('CSV Import'!AY76&gt;0,80,0)</f>
        <v>0</v>
      </c>
      <c r="AZ76" s="16">
        <f>IF('CSV Import'!AZ76&gt;0,60,0)</f>
        <v>0</v>
      </c>
      <c r="BA76" s="20">
        <f>'CSV Import'!BA76</f>
        <v>0</v>
      </c>
      <c r="BB76" s="20">
        <f>'CSV Import'!BC76</f>
        <v>0</v>
      </c>
      <c r="BC76" s="20">
        <f>'CSV Import'!BD76</f>
        <v>0</v>
      </c>
      <c r="BD76" s="16">
        <f>'CSV Import'!BG76</f>
        <v>0</v>
      </c>
      <c r="BE76" s="16">
        <f>IF('CSV Import'!BG76="rent",100,0)</f>
        <v>0</v>
      </c>
      <c r="BF76" s="16">
        <f>IF(OR('CSV Import'!BH76="",'CSV Import'!BH76="none"),0,390)</f>
        <v>0</v>
      </c>
      <c r="BG76" s="16">
        <f>IF('CSV Import'!BI76&gt;0,25,0)</f>
        <v>0</v>
      </c>
      <c r="BH76" s="16">
        <f>IF('CSV Import'!BJ76&gt;0,65,0)</f>
        <v>0</v>
      </c>
      <c r="BI76" s="16">
        <f>IF('CSV Import'!BK76&gt;0,80,0)</f>
        <v>0</v>
      </c>
      <c r="BJ76" s="16">
        <f>IF('CSV Import'!BL76&gt;0,60,0)</f>
        <v>0</v>
      </c>
      <c r="BK76" s="16">
        <f>IF('CSV Import'!BM76&gt;0,25,0)</f>
        <v>0</v>
      </c>
      <c r="BL76" s="16">
        <f>IF('CSV Import'!BN76&gt;0,65,0)</f>
        <v>0</v>
      </c>
      <c r="BM76" s="16">
        <f>IF('CSV Import'!BO76&gt;0,80,0)</f>
        <v>0</v>
      </c>
      <c r="BN76" s="16">
        <f>IF('CSV Import'!BP76&gt;0,60,0)</f>
        <v>0</v>
      </c>
      <c r="BO76" s="20">
        <f>'CSV Import'!BQ76</f>
        <v>0</v>
      </c>
      <c r="BP76" s="20">
        <f>'CSV Import'!BS79</f>
        <v>0</v>
      </c>
      <c r="BQ76" s="20">
        <f>'CSV Import'!BT76</f>
        <v>0</v>
      </c>
      <c r="BR76" s="16">
        <f>'CSV Import'!BW76</f>
        <v>0</v>
      </c>
      <c r="BS76" s="16">
        <f>IF('CSV Import'!BW76="rent",100,0)</f>
        <v>0</v>
      </c>
      <c r="BT76" s="16">
        <f>IF(OR('CSV Import'!BX76="",'CSV Import'!BX76="none"),0,390)</f>
        <v>0</v>
      </c>
      <c r="BU76" s="16">
        <f>IF('CSV Import'!BY76&gt;0,25,0)</f>
        <v>0</v>
      </c>
      <c r="BV76" s="16">
        <f>IF('CSV Import'!BZ76&gt;0,65,0)</f>
        <v>0</v>
      </c>
      <c r="BW76" s="16">
        <f>IF('CSV Import'!CA76&gt;0,80,0)</f>
        <v>0</v>
      </c>
      <c r="BX76" s="16">
        <f>IF('CSV Import'!CB76&gt;0,60,0)</f>
        <v>0</v>
      </c>
      <c r="BY76" s="16">
        <f>IF('CSV Import'!CC76&gt;0,25,0)</f>
        <v>0</v>
      </c>
      <c r="BZ76" s="16">
        <f>IF('CSV Import'!CD76&gt;0,65,0)</f>
        <v>0</v>
      </c>
      <c r="CA76" s="16">
        <f>IF('CSV Import'!CE76&gt;0,80,0)</f>
        <v>0</v>
      </c>
      <c r="CB76" s="16">
        <f>IF('CSV Import'!CF76&gt;0,60,0)</f>
        <v>0</v>
      </c>
      <c r="CC76" s="37">
        <f>'CSV Import'!CG76</f>
        <v>0</v>
      </c>
    </row>
    <row r="77" spans="1:81" x14ac:dyDescent="0.25">
      <c r="A77" s="36">
        <f>'CSV Import'!A77</f>
        <v>176</v>
      </c>
      <c r="B77" s="16">
        <f t="shared" si="3"/>
        <v>600</v>
      </c>
      <c r="C77" s="53"/>
      <c r="D77" s="18">
        <f t="shared" si="5"/>
        <v>-600</v>
      </c>
      <c r="E77" s="16" t="str">
        <f>'CSV Import'!CI77</f>
        <v>registered</v>
      </c>
      <c r="F77" s="20">
        <f>'CSV Import'!E77</f>
        <v>0</v>
      </c>
      <c r="G77" s="20" t="str">
        <f>'CSV Import'!B77</f>
        <v>Míša tým</v>
      </c>
      <c r="H77" s="16" t="str">
        <f>MID('CSV Import'!D77,1,1)</f>
        <v>X</v>
      </c>
      <c r="I77" s="16" t="str">
        <f>MID('CSV Import'!D77,2,1)</f>
        <v>O</v>
      </c>
      <c r="J77" s="16">
        <f>IF(MID('CSV Import'!D77,3,2)="6",300,600)</f>
        <v>300</v>
      </c>
      <c r="K77" s="16">
        <f>COUNTA('CSV Import'!G77,'CSV Import'!W77,'CSV Import'!AM77,'CSV Import'!BC77,'CSV Import'!BS77)</f>
        <v>2</v>
      </c>
      <c r="L77" s="20" t="str">
        <f>'CSV Import'!G77</f>
        <v>Freyová</v>
      </c>
      <c r="M77" s="20" t="str">
        <f>'CSV Import'!H77</f>
        <v>Michaela</v>
      </c>
      <c r="N77" s="16">
        <f>'CSV Import'!K77</f>
        <v>301394</v>
      </c>
      <c r="O77" s="16">
        <f>IF('CSV Import'!K77="rent",100,0)</f>
        <v>0</v>
      </c>
      <c r="P77" s="16">
        <f>IF(OR('CSV Import'!L77="",'CSV Import'!L77="none"),0,390)</f>
        <v>0</v>
      </c>
      <c r="Q77" s="16">
        <f>IF('CSV Import'!M77&gt;0,25,0)</f>
        <v>0</v>
      </c>
      <c r="R77" s="16">
        <f>IF('CSV Import'!N77&gt;0,65,0)</f>
        <v>0</v>
      </c>
      <c r="S77" s="16">
        <f>IF('CSV Import'!O77&gt;0,80,0)</f>
        <v>0</v>
      </c>
      <c r="T77" s="16">
        <f>IF('CSV Import'!P77&gt;0,60,0)</f>
        <v>0</v>
      </c>
      <c r="U77" s="16">
        <f>IF('CSV Import'!Q77&gt;0,25,0)</f>
        <v>0</v>
      </c>
      <c r="V77" s="16">
        <f>IF('CSV Import'!R77&gt;0,65,0)</f>
        <v>0</v>
      </c>
      <c r="W77" s="16">
        <f>IF('CSV Import'!S77&gt;0,80,0)</f>
        <v>0</v>
      </c>
      <c r="X77" s="16">
        <f>IF('CSV Import'!T77&gt;0,60,0)</f>
        <v>0</v>
      </c>
      <c r="Y77" s="20" t="str">
        <f>'CSV Import'!U77</f>
        <v>Kralupy nad Vltavou, Cukrovar</v>
      </c>
      <c r="Z77" s="20" t="str">
        <f>'CSV Import'!W77</f>
        <v>Kohl</v>
      </c>
      <c r="AA77" s="20" t="str">
        <f>'CSV Import'!X77</f>
        <v>Jiří</v>
      </c>
      <c r="AB77" s="16">
        <f>'CSV Import'!AA77</f>
        <v>301394</v>
      </c>
      <c r="AC77" s="16">
        <f>IF('CSV Import'!AA77="rent",100,0)</f>
        <v>0</v>
      </c>
      <c r="AD77" s="16">
        <f>IF(OR('CSV Import'!AB77="",'CSV Import'!AB77="none"),0,390)</f>
        <v>0</v>
      </c>
      <c r="AE77" s="16">
        <f>IF('CSV Import'!AC77&gt;0,25,0)</f>
        <v>0</v>
      </c>
      <c r="AF77" s="16">
        <f>IF('CSV Import'!AD77&gt;0,65,0)</f>
        <v>0</v>
      </c>
      <c r="AG77" s="16">
        <f>IF('CSV Import'!AE77&gt;0,80,0)</f>
        <v>0</v>
      </c>
      <c r="AH77" s="16">
        <f>IF('CSV Import'!AF77&gt;0,60,0)</f>
        <v>0</v>
      </c>
      <c r="AI77" s="16">
        <f>IF('CSV Import'!AG77&gt;0,25,0)</f>
        <v>0</v>
      </c>
      <c r="AJ77" s="16">
        <f>IF('CSV Import'!AH77&gt;0,65,0)</f>
        <v>0</v>
      </c>
      <c r="AK77" s="16">
        <f>IF('CSV Import'!AI77&gt;0,80,0)</f>
        <v>0</v>
      </c>
      <c r="AL77" s="16">
        <f>IF('CSV Import'!AJ77&gt;0,60,0)</f>
        <v>0</v>
      </c>
      <c r="AM77" s="20" t="str">
        <f>'CSV Import'!AK77</f>
        <v>Kralupy nad Vltavou, Karsova 432</v>
      </c>
      <c r="AN77" s="20">
        <f>'CSV Import'!AM77</f>
        <v>0</v>
      </c>
      <c r="AO77" s="20">
        <f>'CSV Import'!AN77</f>
        <v>0</v>
      </c>
      <c r="AP77" s="16">
        <f>'CSV Import'!AQ77</f>
        <v>0</v>
      </c>
      <c r="AQ77" s="16">
        <f>IF('CSV Import'!AQ77="rent",100,0)</f>
        <v>0</v>
      </c>
      <c r="AR77" s="16">
        <f>IF(OR('CSV Import'!AR77="",'CSV Import'!AR77="none"),0,390)</f>
        <v>0</v>
      </c>
      <c r="AS77" s="16">
        <f>IF('CSV Import'!AS77&gt;0,25,0)</f>
        <v>0</v>
      </c>
      <c r="AT77" s="16">
        <f>IF('CSV Import'!AT77&gt;0,65,0)</f>
        <v>0</v>
      </c>
      <c r="AU77" s="16">
        <f>IF('CSV Import'!AU77&gt;0,80,0)</f>
        <v>0</v>
      </c>
      <c r="AV77" s="16">
        <f>IF('CSV Import'!AV77&gt;0,60,0)</f>
        <v>0</v>
      </c>
      <c r="AW77" s="16">
        <f>IF('CSV Import'!AW77&gt;0,25,0)</f>
        <v>0</v>
      </c>
      <c r="AX77" s="16">
        <f>IF('CSV Import'!AX77&gt;0,65,0)</f>
        <v>0</v>
      </c>
      <c r="AY77" s="16">
        <f>IF('CSV Import'!AY77&gt;0,80,0)</f>
        <v>0</v>
      </c>
      <c r="AZ77" s="16">
        <f>IF('CSV Import'!AZ77&gt;0,60,0)</f>
        <v>0</v>
      </c>
      <c r="BA77" s="20">
        <f>'CSV Import'!BA77</f>
        <v>0</v>
      </c>
      <c r="BB77" s="20">
        <f>'CSV Import'!BC77</f>
        <v>0</v>
      </c>
      <c r="BC77" s="20">
        <f>'CSV Import'!BD77</f>
        <v>0</v>
      </c>
      <c r="BD77" s="16">
        <f>'CSV Import'!BG77</f>
        <v>0</v>
      </c>
      <c r="BE77" s="16">
        <f>IF('CSV Import'!BG77="rent",100,0)</f>
        <v>0</v>
      </c>
      <c r="BF77" s="16">
        <f>IF(OR('CSV Import'!BH77="",'CSV Import'!BH77="none"),0,390)</f>
        <v>0</v>
      </c>
      <c r="BG77" s="16">
        <f>IF('CSV Import'!BI77&gt;0,25,0)</f>
        <v>0</v>
      </c>
      <c r="BH77" s="16">
        <f>IF('CSV Import'!BJ77&gt;0,65,0)</f>
        <v>0</v>
      </c>
      <c r="BI77" s="16">
        <f>IF('CSV Import'!BK77&gt;0,80,0)</f>
        <v>0</v>
      </c>
      <c r="BJ77" s="16">
        <f>IF('CSV Import'!BL77&gt;0,60,0)</f>
        <v>0</v>
      </c>
      <c r="BK77" s="16">
        <f>IF('CSV Import'!BM77&gt;0,25,0)</f>
        <v>0</v>
      </c>
      <c r="BL77" s="16">
        <f>IF('CSV Import'!BN77&gt;0,65,0)</f>
        <v>0</v>
      </c>
      <c r="BM77" s="16">
        <f>IF('CSV Import'!BO77&gt;0,80,0)</f>
        <v>0</v>
      </c>
      <c r="BN77" s="16">
        <f>IF('CSV Import'!BP77&gt;0,60,0)</f>
        <v>0</v>
      </c>
      <c r="BO77" s="20">
        <f>'CSV Import'!BQ77</f>
        <v>0</v>
      </c>
      <c r="BP77" s="20">
        <f>'CSV Import'!BS80</f>
        <v>0</v>
      </c>
      <c r="BQ77" s="20">
        <f>'CSV Import'!BT77</f>
        <v>0</v>
      </c>
      <c r="BR77" s="16">
        <f>'CSV Import'!BW77</f>
        <v>0</v>
      </c>
      <c r="BS77" s="16">
        <f>IF('CSV Import'!BW77="rent",100,0)</f>
        <v>0</v>
      </c>
      <c r="BT77" s="16">
        <f>IF(OR('CSV Import'!BX77="",'CSV Import'!BX77="none"),0,390)</f>
        <v>0</v>
      </c>
      <c r="BU77" s="16">
        <f>IF('CSV Import'!BY77&gt;0,25,0)</f>
        <v>0</v>
      </c>
      <c r="BV77" s="16">
        <f>IF('CSV Import'!BZ77&gt;0,65,0)</f>
        <v>0</v>
      </c>
      <c r="BW77" s="16">
        <f>IF('CSV Import'!CA77&gt;0,80,0)</f>
        <v>0</v>
      </c>
      <c r="BX77" s="16">
        <f>IF('CSV Import'!CB77&gt;0,60,0)</f>
        <v>0</v>
      </c>
      <c r="BY77" s="16">
        <f>IF('CSV Import'!CC77&gt;0,25,0)</f>
        <v>0</v>
      </c>
      <c r="BZ77" s="16">
        <f>IF('CSV Import'!CD77&gt;0,65,0)</f>
        <v>0</v>
      </c>
      <c r="CA77" s="16">
        <f>IF('CSV Import'!CE77&gt;0,80,0)</f>
        <v>0</v>
      </c>
      <c r="CB77" s="16">
        <f>IF('CSV Import'!CF77&gt;0,60,0)</f>
        <v>0</v>
      </c>
      <c r="CC77" s="37">
        <f>'CSV Import'!CG77</f>
        <v>0</v>
      </c>
    </row>
    <row r="78" spans="1:81" x14ac:dyDescent="0.25">
      <c r="A78" s="36">
        <f>'CSV Import'!A78</f>
        <v>177</v>
      </c>
      <c r="B78" s="16">
        <f t="shared" si="3"/>
        <v>1200</v>
      </c>
      <c r="C78" s="53"/>
      <c r="D78" s="18">
        <f t="shared" si="5"/>
        <v>-1200</v>
      </c>
      <c r="E78" s="16" t="str">
        <f>'CSV Import'!CI78</f>
        <v>registered</v>
      </c>
      <c r="F78" s="20">
        <f>'CSV Import'!E78</f>
        <v>0</v>
      </c>
      <c r="G78" s="20" t="str">
        <f>'CSV Import'!B78</f>
        <v>Čelovky LUCIFER</v>
      </c>
      <c r="H78" s="16" t="str">
        <f>MID('CSV Import'!D78,1,1)</f>
        <v>M</v>
      </c>
      <c r="I78" s="16" t="str">
        <f>MID('CSV Import'!D78,2,1)</f>
        <v>O</v>
      </c>
      <c r="J78" s="16">
        <f>IF(MID('CSV Import'!D78,3,2)="6",300,600)</f>
        <v>600</v>
      </c>
      <c r="K78" s="16">
        <f>COUNTA('CSV Import'!G78,'CSV Import'!W78,'CSV Import'!AM78,'CSV Import'!BC78,'CSV Import'!BS78)</f>
        <v>2</v>
      </c>
      <c r="L78" s="20" t="str">
        <f>'CSV Import'!G78</f>
        <v>Vošta</v>
      </c>
      <c r="M78" s="20" t="str">
        <f>'CSV Import'!H78</f>
        <v>Zdeněk</v>
      </c>
      <c r="N78" s="16">
        <f>'CSV Import'!K78</f>
        <v>7207704</v>
      </c>
      <c r="O78" s="16">
        <f>IF('CSV Import'!K78="rent",100,0)</f>
        <v>0</v>
      </c>
      <c r="P78" s="16">
        <f>IF(OR('CSV Import'!L78="",'CSV Import'!L78="none"),0,390)</f>
        <v>0</v>
      </c>
      <c r="Q78" s="16">
        <f>IF('CSV Import'!M78&gt;0,25,0)</f>
        <v>0</v>
      </c>
      <c r="R78" s="16">
        <f>IF('CSV Import'!N78&gt;0,65,0)</f>
        <v>0</v>
      </c>
      <c r="S78" s="16">
        <f>IF('CSV Import'!O78&gt;0,80,0)</f>
        <v>0</v>
      </c>
      <c r="T78" s="16">
        <f>IF('CSV Import'!P78&gt;0,60,0)</f>
        <v>0</v>
      </c>
      <c r="U78" s="16">
        <f>IF('CSV Import'!Q78&gt;0,25,0)</f>
        <v>0</v>
      </c>
      <c r="V78" s="16">
        <f>IF('CSV Import'!R78&gt;0,65,0)</f>
        <v>0</v>
      </c>
      <c r="W78" s="16">
        <f>IF('CSV Import'!S78&gt;0,80,0)</f>
        <v>0</v>
      </c>
      <c r="X78" s="16">
        <f>IF('CSV Import'!T78&gt;0,60,0)</f>
        <v>0</v>
      </c>
      <c r="Y78" s="20" t="str">
        <f>'CSV Import'!U78</f>
        <v>Kijevská 102/36, České Budějovice</v>
      </c>
      <c r="Z78" s="20" t="str">
        <f>'CSV Import'!W78</f>
        <v>Dvořák</v>
      </c>
      <c r="AA78" s="20" t="str">
        <f>'CSV Import'!X78</f>
        <v>Petr</v>
      </c>
      <c r="AB78" s="16">
        <f>'CSV Import'!AA78</f>
        <v>7203327</v>
      </c>
      <c r="AC78" s="16">
        <f>IF('CSV Import'!AA78="rent",100,0)</f>
        <v>0</v>
      </c>
      <c r="AD78" s="16">
        <f>IF(OR('CSV Import'!AB78="",'CSV Import'!AB78="none"),0,390)</f>
        <v>0</v>
      </c>
      <c r="AE78" s="16">
        <f>IF('CSV Import'!AC78&gt;0,25,0)</f>
        <v>0</v>
      </c>
      <c r="AF78" s="16">
        <f>IF('CSV Import'!AD78&gt;0,65,0)</f>
        <v>0</v>
      </c>
      <c r="AG78" s="16">
        <f>IF('CSV Import'!AE78&gt;0,80,0)</f>
        <v>0</v>
      </c>
      <c r="AH78" s="16">
        <f>IF('CSV Import'!AF78&gt;0,60,0)</f>
        <v>0</v>
      </c>
      <c r="AI78" s="16">
        <f>IF('CSV Import'!AG78&gt;0,25,0)</f>
        <v>0</v>
      </c>
      <c r="AJ78" s="16">
        <f>IF('CSV Import'!AH78&gt;0,65,0)</f>
        <v>0</v>
      </c>
      <c r="AK78" s="16">
        <f>IF('CSV Import'!AI78&gt;0,80,0)</f>
        <v>0</v>
      </c>
      <c r="AL78" s="16">
        <f>IF('CSV Import'!AJ78&gt;0,60,0)</f>
        <v>0</v>
      </c>
      <c r="AM78" s="20" t="str">
        <f>'CSV Import'!AK78</f>
        <v>Služská 779/30, Praha 8</v>
      </c>
      <c r="AN78" s="20">
        <f>'CSV Import'!AM78</f>
        <v>0</v>
      </c>
      <c r="AO78" s="20">
        <f>'CSV Import'!AN78</f>
        <v>0</v>
      </c>
      <c r="AP78" s="16">
        <f>'CSV Import'!AQ78</f>
        <v>0</v>
      </c>
      <c r="AQ78" s="16">
        <f>IF('CSV Import'!AQ78="rent",100,0)</f>
        <v>0</v>
      </c>
      <c r="AR78" s="16">
        <f>IF(OR('CSV Import'!AR78="",'CSV Import'!AR78="none"),0,390)</f>
        <v>0</v>
      </c>
      <c r="AS78" s="16">
        <f>IF('CSV Import'!AS78&gt;0,25,0)</f>
        <v>0</v>
      </c>
      <c r="AT78" s="16">
        <f>IF('CSV Import'!AT78&gt;0,65,0)</f>
        <v>0</v>
      </c>
      <c r="AU78" s="16">
        <f>IF('CSV Import'!AU78&gt;0,80,0)</f>
        <v>0</v>
      </c>
      <c r="AV78" s="16">
        <f>IF('CSV Import'!AV78&gt;0,60,0)</f>
        <v>0</v>
      </c>
      <c r="AW78" s="16">
        <f>IF('CSV Import'!AW78&gt;0,25,0)</f>
        <v>0</v>
      </c>
      <c r="AX78" s="16">
        <f>IF('CSV Import'!AX78&gt;0,65,0)</f>
        <v>0</v>
      </c>
      <c r="AY78" s="16">
        <f>IF('CSV Import'!AY78&gt;0,80,0)</f>
        <v>0</v>
      </c>
      <c r="AZ78" s="16">
        <f>IF('CSV Import'!AZ78&gt;0,60,0)</f>
        <v>0</v>
      </c>
      <c r="BA78" s="20">
        <f>'CSV Import'!BA78</f>
        <v>0</v>
      </c>
      <c r="BB78" s="20">
        <f>'CSV Import'!BC78</f>
        <v>0</v>
      </c>
      <c r="BC78" s="20">
        <f>'CSV Import'!BD78</f>
        <v>0</v>
      </c>
      <c r="BD78" s="16">
        <f>'CSV Import'!BG78</f>
        <v>0</v>
      </c>
      <c r="BE78" s="16">
        <f>IF('CSV Import'!BG78="rent",100,0)</f>
        <v>0</v>
      </c>
      <c r="BF78" s="16">
        <f>IF(OR('CSV Import'!BH78="",'CSV Import'!BH78="none"),0,390)</f>
        <v>0</v>
      </c>
      <c r="BG78" s="16">
        <f>IF('CSV Import'!BI78&gt;0,25,0)</f>
        <v>0</v>
      </c>
      <c r="BH78" s="16">
        <f>IF('CSV Import'!BJ78&gt;0,65,0)</f>
        <v>0</v>
      </c>
      <c r="BI78" s="16">
        <f>IF('CSV Import'!BK78&gt;0,80,0)</f>
        <v>0</v>
      </c>
      <c r="BJ78" s="16">
        <f>IF('CSV Import'!BL78&gt;0,60,0)</f>
        <v>0</v>
      </c>
      <c r="BK78" s="16">
        <f>IF('CSV Import'!BM78&gt;0,25,0)</f>
        <v>0</v>
      </c>
      <c r="BL78" s="16">
        <f>IF('CSV Import'!BN78&gt;0,65,0)</f>
        <v>0</v>
      </c>
      <c r="BM78" s="16">
        <f>IF('CSV Import'!BO78&gt;0,80,0)</f>
        <v>0</v>
      </c>
      <c r="BN78" s="16">
        <f>IF('CSV Import'!BP78&gt;0,60,0)</f>
        <v>0</v>
      </c>
      <c r="BO78" s="20">
        <f>'CSV Import'!BQ78</f>
        <v>0</v>
      </c>
      <c r="BP78" s="20">
        <f>'CSV Import'!BS81</f>
        <v>0</v>
      </c>
      <c r="BQ78" s="20">
        <f>'CSV Import'!BT78</f>
        <v>0</v>
      </c>
      <c r="BR78" s="16">
        <f>'CSV Import'!BW78</f>
        <v>0</v>
      </c>
      <c r="BS78" s="16">
        <f>IF('CSV Import'!BW78="rent",100,0)</f>
        <v>0</v>
      </c>
      <c r="BT78" s="16">
        <f>IF(OR('CSV Import'!BX78="",'CSV Import'!BX78="none"),0,390)</f>
        <v>0</v>
      </c>
      <c r="BU78" s="16">
        <f>IF('CSV Import'!BY78&gt;0,25,0)</f>
        <v>0</v>
      </c>
      <c r="BV78" s="16">
        <f>IF('CSV Import'!BZ78&gt;0,65,0)</f>
        <v>0</v>
      </c>
      <c r="BW78" s="16">
        <f>IF('CSV Import'!CA78&gt;0,80,0)</f>
        <v>0</v>
      </c>
      <c r="BX78" s="16">
        <f>IF('CSV Import'!CB78&gt;0,60,0)</f>
        <v>0</v>
      </c>
      <c r="BY78" s="16">
        <f>IF('CSV Import'!CC78&gt;0,25,0)</f>
        <v>0</v>
      </c>
      <c r="BZ78" s="16">
        <f>IF('CSV Import'!CD78&gt;0,65,0)</f>
        <v>0</v>
      </c>
      <c r="CA78" s="16">
        <f>IF('CSV Import'!CE78&gt;0,80,0)</f>
        <v>0</v>
      </c>
      <c r="CB78" s="16">
        <f>IF('CSV Import'!CF78&gt;0,60,0)</f>
        <v>0</v>
      </c>
      <c r="CC78" s="37">
        <f>'CSV Import'!CG78</f>
        <v>0</v>
      </c>
    </row>
    <row r="79" spans="1:81" x14ac:dyDescent="0.25">
      <c r="A79" s="36">
        <f>'CSV Import'!A79</f>
        <v>178</v>
      </c>
      <c r="B79" s="16">
        <f t="shared" si="3"/>
        <v>600</v>
      </c>
      <c r="C79" s="53">
        <v>600</v>
      </c>
      <c r="D79" s="18">
        <f t="shared" si="5"/>
        <v>0</v>
      </c>
      <c r="E79" s="16" t="str">
        <f>'CSV Import'!CI79</f>
        <v>paid</v>
      </c>
      <c r="F79" s="20">
        <f>'CSV Import'!E79</f>
        <v>0</v>
      </c>
      <c r="G79" s="20" t="str">
        <f>'CSV Import'!B79</f>
        <v>Vakanti</v>
      </c>
      <c r="H79" s="16" t="str">
        <f>MID('CSV Import'!D79,1,1)</f>
        <v>X</v>
      </c>
      <c r="I79" s="16" t="str">
        <f>MID('CSV Import'!D79,2,1)</f>
        <v>O</v>
      </c>
      <c r="J79" s="16">
        <f>IF(MID('CSV Import'!D79,3,2)="6",300,600)</f>
        <v>300</v>
      </c>
      <c r="K79" s="16">
        <f>COUNTA('CSV Import'!G79,'CSV Import'!W79,'CSV Import'!AM79,'CSV Import'!BC79,'CSV Import'!BS79)</f>
        <v>2</v>
      </c>
      <c r="L79" s="20" t="str">
        <f>'CSV Import'!G79</f>
        <v>Blahuta</v>
      </c>
      <c r="M79" s="20" t="str">
        <f>'CSV Import'!H79</f>
        <v>Marek</v>
      </c>
      <c r="N79" s="16">
        <f>'CSV Import'!K79</f>
        <v>897349</v>
      </c>
      <c r="O79" s="16">
        <f>IF('CSV Import'!K79="rent",100,0)</f>
        <v>0</v>
      </c>
      <c r="P79" s="16">
        <f>IF(OR('CSV Import'!L79="",'CSV Import'!L79="none"),0,390)</f>
        <v>0</v>
      </c>
      <c r="Q79" s="16">
        <f>IF('CSV Import'!M79&gt;0,25,0)</f>
        <v>0</v>
      </c>
      <c r="R79" s="16">
        <f>IF('CSV Import'!N79&gt;0,65,0)</f>
        <v>0</v>
      </c>
      <c r="S79" s="16">
        <f>IF('CSV Import'!O79&gt;0,80,0)</f>
        <v>0</v>
      </c>
      <c r="T79" s="16">
        <f>IF('CSV Import'!P79&gt;0,60,0)</f>
        <v>0</v>
      </c>
      <c r="U79" s="16">
        <f>IF('CSV Import'!Q79&gt;0,25,0)</f>
        <v>0</v>
      </c>
      <c r="V79" s="16">
        <f>IF('CSV Import'!R79&gt;0,65,0)</f>
        <v>0</v>
      </c>
      <c r="W79" s="16">
        <f>IF('CSV Import'!S79&gt;0,80,0)</f>
        <v>0</v>
      </c>
      <c r="X79" s="16">
        <f>IF('CSV Import'!T79&gt;0,60,0)</f>
        <v>0</v>
      </c>
      <c r="Y79" s="20" t="str">
        <f>'CSV Import'!U79</f>
        <v>Nemocniční 471/11, Mělník</v>
      </c>
      <c r="Z79" s="20" t="str">
        <f>'CSV Import'!W79</f>
        <v>Blahutová</v>
      </c>
      <c r="AA79" s="20" t="str">
        <f>'CSV Import'!X79</f>
        <v>Hana</v>
      </c>
      <c r="AB79" s="16">
        <f>'CSV Import'!AA79</f>
        <v>51928</v>
      </c>
      <c r="AC79" s="16">
        <f>IF('CSV Import'!AA79="rent",100,0)</f>
        <v>0</v>
      </c>
      <c r="AD79" s="16">
        <f>IF(OR('CSV Import'!AB79="",'CSV Import'!AB79="none"),0,390)</f>
        <v>0</v>
      </c>
      <c r="AE79" s="16">
        <f>IF('CSV Import'!AC79&gt;0,25,0)</f>
        <v>0</v>
      </c>
      <c r="AF79" s="16">
        <f>IF('CSV Import'!AD79&gt;0,65,0)</f>
        <v>0</v>
      </c>
      <c r="AG79" s="16">
        <f>IF('CSV Import'!AE79&gt;0,80,0)</f>
        <v>0</v>
      </c>
      <c r="AH79" s="16">
        <f>IF('CSV Import'!AF79&gt;0,60,0)</f>
        <v>0</v>
      </c>
      <c r="AI79" s="16">
        <f>IF('CSV Import'!AG79&gt;0,25,0)</f>
        <v>0</v>
      </c>
      <c r="AJ79" s="16">
        <f>IF('CSV Import'!AH79&gt;0,65,0)</f>
        <v>0</v>
      </c>
      <c r="AK79" s="16">
        <f>IF('CSV Import'!AI79&gt;0,80,0)</f>
        <v>0</v>
      </c>
      <c r="AL79" s="16">
        <f>IF('CSV Import'!AJ79&gt;0,60,0)</f>
        <v>0</v>
      </c>
      <c r="AM79" s="20" t="str">
        <f>'CSV Import'!AK79</f>
        <v>Nemocniční 471/11, Mělník</v>
      </c>
      <c r="AN79" s="20">
        <f>'CSV Import'!AM79</f>
        <v>0</v>
      </c>
      <c r="AO79" s="20">
        <f>'CSV Import'!AN79</f>
        <v>0</v>
      </c>
      <c r="AP79" s="16">
        <f>'CSV Import'!AQ79</f>
        <v>0</v>
      </c>
      <c r="AQ79" s="16">
        <f>IF('CSV Import'!AQ79="rent",100,0)</f>
        <v>0</v>
      </c>
      <c r="AR79" s="16">
        <f>IF(OR('CSV Import'!AR79="",'CSV Import'!AR79="none"),0,390)</f>
        <v>0</v>
      </c>
      <c r="AS79" s="16">
        <f>IF('CSV Import'!AS79&gt;0,25,0)</f>
        <v>0</v>
      </c>
      <c r="AT79" s="16">
        <f>IF('CSV Import'!AT79&gt;0,65,0)</f>
        <v>0</v>
      </c>
      <c r="AU79" s="16">
        <f>IF('CSV Import'!AU79&gt;0,80,0)</f>
        <v>0</v>
      </c>
      <c r="AV79" s="16">
        <f>IF('CSV Import'!AV79&gt;0,60,0)</f>
        <v>0</v>
      </c>
      <c r="AW79" s="16">
        <f>IF('CSV Import'!AW79&gt;0,25,0)</f>
        <v>0</v>
      </c>
      <c r="AX79" s="16">
        <f>IF('CSV Import'!AX79&gt;0,65,0)</f>
        <v>0</v>
      </c>
      <c r="AY79" s="16">
        <f>IF('CSV Import'!AY79&gt;0,80,0)</f>
        <v>0</v>
      </c>
      <c r="AZ79" s="16">
        <f>IF('CSV Import'!AZ79&gt;0,60,0)</f>
        <v>0</v>
      </c>
      <c r="BA79" s="20">
        <f>'CSV Import'!BA79</f>
        <v>0</v>
      </c>
      <c r="BB79" s="20">
        <f>'CSV Import'!BC79</f>
        <v>0</v>
      </c>
      <c r="BC79" s="20">
        <f>'CSV Import'!BD79</f>
        <v>0</v>
      </c>
      <c r="BD79" s="16">
        <f>'CSV Import'!BG79</f>
        <v>0</v>
      </c>
      <c r="BE79" s="16">
        <f>IF('CSV Import'!BG79="rent",100,0)</f>
        <v>0</v>
      </c>
      <c r="BF79" s="16">
        <f>IF(OR('CSV Import'!BH79="",'CSV Import'!BH79="none"),0,390)</f>
        <v>0</v>
      </c>
      <c r="BG79" s="16">
        <f>IF('CSV Import'!BI79&gt;0,25,0)</f>
        <v>0</v>
      </c>
      <c r="BH79" s="16">
        <f>IF('CSV Import'!BJ79&gt;0,65,0)</f>
        <v>0</v>
      </c>
      <c r="BI79" s="16">
        <f>IF('CSV Import'!BK79&gt;0,80,0)</f>
        <v>0</v>
      </c>
      <c r="BJ79" s="16">
        <f>IF('CSV Import'!BL79&gt;0,60,0)</f>
        <v>0</v>
      </c>
      <c r="BK79" s="16">
        <f>IF('CSV Import'!BM79&gt;0,25,0)</f>
        <v>0</v>
      </c>
      <c r="BL79" s="16">
        <f>IF('CSV Import'!BN79&gt;0,65,0)</f>
        <v>0</v>
      </c>
      <c r="BM79" s="16">
        <f>IF('CSV Import'!BO79&gt;0,80,0)</f>
        <v>0</v>
      </c>
      <c r="BN79" s="16">
        <f>IF('CSV Import'!BP79&gt;0,60,0)</f>
        <v>0</v>
      </c>
      <c r="BO79" s="20">
        <f>'CSV Import'!BQ79</f>
        <v>0</v>
      </c>
      <c r="BP79" s="20">
        <f>'CSV Import'!BS82</f>
        <v>0</v>
      </c>
      <c r="BQ79" s="20">
        <f>'CSV Import'!BT79</f>
        <v>0</v>
      </c>
      <c r="BR79" s="16">
        <f>'CSV Import'!BW79</f>
        <v>0</v>
      </c>
      <c r="BS79" s="16">
        <f>IF('CSV Import'!BW79="rent",100,0)</f>
        <v>0</v>
      </c>
      <c r="BT79" s="16">
        <f>IF(OR('CSV Import'!BX79="",'CSV Import'!BX79="none"),0,390)</f>
        <v>0</v>
      </c>
      <c r="BU79" s="16">
        <f>IF('CSV Import'!BY79&gt;0,25,0)</f>
        <v>0</v>
      </c>
      <c r="BV79" s="16">
        <f>IF('CSV Import'!BZ79&gt;0,65,0)</f>
        <v>0</v>
      </c>
      <c r="BW79" s="16">
        <f>IF('CSV Import'!CA79&gt;0,80,0)</f>
        <v>0</v>
      </c>
      <c r="BX79" s="16">
        <f>IF('CSV Import'!CB79&gt;0,60,0)</f>
        <v>0</v>
      </c>
      <c r="BY79" s="16">
        <f>IF('CSV Import'!CC79&gt;0,25,0)</f>
        <v>0</v>
      </c>
      <c r="BZ79" s="16">
        <f>IF('CSV Import'!CD79&gt;0,65,0)</f>
        <v>0</v>
      </c>
      <c r="CA79" s="16">
        <f>IF('CSV Import'!CE79&gt;0,80,0)</f>
        <v>0</v>
      </c>
      <c r="CB79" s="16">
        <f>IF('CSV Import'!CF79&gt;0,60,0)</f>
        <v>0</v>
      </c>
      <c r="CC79" s="37">
        <f>'CSV Import'!CG79</f>
        <v>0</v>
      </c>
    </row>
    <row r="80" spans="1:81" x14ac:dyDescent="0.25">
      <c r="A80" s="36">
        <f>'CSV Import'!A80</f>
        <v>179</v>
      </c>
      <c r="B80" s="16">
        <f t="shared" si="3"/>
        <v>1200</v>
      </c>
      <c r="C80" s="53"/>
      <c r="D80" s="18">
        <f t="shared" si="5"/>
        <v>-1200</v>
      </c>
      <c r="E80" s="16" t="str">
        <f>'CSV Import'!CI80</f>
        <v>registered</v>
      </c>
      <c r="F80" s="20">
        <f>'CSV Import'!E80</f>
        <v>0</v>
      </c>
      <c r="G80" s="20" t="str">
        <f>'CSV Import'!B80</f>
        <v>i Tuscania Adventure Team</v>
      </c>
      <c r="H80" s="16" t="str">
        <f>MID('CSV Import'!D80,1,1)</f>
        <v>X</v>
      </c>
      <c r="I80" s="16" t="str">
        <f>MID('CSV Import'!D80,2,1)</f>
        <v>V</v>
      </c>
      <c r="J80" s="16">
        <f>IF(MID('CSV Import'!D80,3,2)="6",300,600)</f>
        <v>600</v>
      </c>
      <c r="K80" s="16">
        <f>COUNTA('CSV Import'!G80,'CSV Import'!W80,'CSV Import'!AM80,'CSV Import'!BC80,'CSV Import'!BS80)</f>
        <v>2</v>
      </c>
      <c r="L80" s="20" t="str">
        <f>'CSV Import'!G80</f>
        <v>Caldini</v>
      </c>
      <c r="M80" s="20" t="str">
        <f>'CSV Import'!H80</f>
        <v>Federico</v>
      </c>
      <c r="N80" s="16">
        <f>'CSV Import'!K80</f>
        <v>9600069</v>
      </c>
      <c r="O80" s="16">
        <f>IF('CSV Import'!K80="rent",100,0)</f>
        <v>0</v>
      </c>
      <c r="P80" s="16">
        <f>IF(OR('CSV Import'!L80="",'CSV Import'!L80="none"),0,390)</f>
        <v>0</v>
      </c>
      <c r="Q80" s="16">
        <f>IF('CSV Import'!M80&gt;0,25,0)</f>
        <v>0</v>
      </c>
      <c r="R80" s="16">
        <f>IF('CSV Import'!N80&gt;0,65,0)</f>
        <v>0</v>
      </c>
      <c r="S80" s="16">
        <f>IF('CSV Import'!O80&gt;0,80,0)</f>
        <v>0</v>
      </c>
      <c r="T80" s="16">
        <f>IF('CSV Import'!P80&gt;0,60,0)</f>
        <v>0</v>
      </c>
      <c r="U80" s="16">
        <f>IF('CSV Import'!Q80&gt;0,25,0)</f>
        <v>0</v>
      </c>
      <c r="V80" s="16">
        <f>IF('CSV Import'!R80&gt;0,65,0)</f>
        <v>0</v>
      </c>
      <c r="W80" s="16">
        <f>IF('CSV Import'!S80&gt;0,80,0)</f>
        <v>0</v>
      </c>
      <c r="X80" s="16">
        <f>IF('CSV Import'!T80&gt;0,60,0)</f>
        <v>0</v>
      </c>
      <c r="Y80" s="20">
        <f>'CSV Import'!U80</f>
        <v>0</v>
      </c>
      <c r="Z80" s="20" t="str">
        <f>'CSV Import'!W80</f>
        <v>Cordone</v>
      </c>
      <c r="AA80" s="20" t="str">
        <f>'CSV Import'!X80</f>
        <v>Valentina</v>
      </c>
      <c r="AB80" s="16">
        <f>'CSV Import'!AA80</f>
        <v>8089808</v>
      </c>
      <c r="AC80" s="16">
        <f>IF('CSV Import'!AA80="rent",100,0)</f>
        <v>0</v>
      </c>
      <c r="AD80" s="16">
        <f>IF(OR('CSV Import'!AB80="",'CSV Import'!AB80="none"),0,390)</f>
        <v>0</v>
      </c>
      <c r="AE80" s="16">
        <f>IF('CSV Import'!AC80&gt;0,25,0)</f>
        <v>0</v>
      </c>
      <c r="AF80" s="16">
        <f>IF('CSV Import'!AD80&gt;0,65,0)</f>
        <v>0</v>
      </c>
      <c r="AG80" s="16">
        <f>IF('CSV Import'!AE80&gt;0,80,0)</f>
        <v>0</v>
      </c>
      <c r="AH80" s="16">
        <f>IF('CSV Import'!AF80&gt;0,60,0)</f>
        <v>0</v>
      </c>
      <c r="AI80" s="16">
        <f>IF('CSV Import'!AG80&gt;0,25,0)</f>
        <v>0</v>
      </c>
      <c r="AJ80" s="16">
        <f>IF('CSV Import'!AH80&gt;0,65,0)</f>
        <v>0</v>
      </c>
      <c r="AK80" s="16">
        <f>IF('CSV Import'!AI80&gt;0,80,0)</f>
        <v>0</v>
      </c>
      <c r="AL80" s="16">
        <f>IF('CSV Import'!AJ80&gt;0,60,0)</f>
        <v>0</v>
      </c>
      <c r="AM80" s="20">
        <f>'CSV Import'!AK80</f>
        <v>0</v>
      </c>
      <c r="AN80" s="20">
        <f>'CSV Import'!AM80</f>
        <v>0</v>
      </c>
      <c r="AO80" s="20">
        <f>'CSV Import'!AN80</f>
        <v>0</v>
      </c>
      <c r="AP80" s="16">
        <f>'CSV Import'!AQ80</f>
        <v>0</v>
      </c>
      <c r="AQ80" s="16">
        <f>IF('CSV Import'!AQ80="rent",100,0)</f>
        <v>0</v>
      </c>
      <c r="AR80" s="16">
        <f>IF(OR('CSV Import'!AR80="",'CSV Import'!AR80="none"),0,390)</f>
        <v>0</v>
      </c>
      <c r="AS80" s="16">
        <f>IF('CSV Import'!AS80&gt;0,25,0)</f>
        <v>0</v>
      </c>
      <c r="AT80" s="16">
        <f>IF('CSV Import'!AT80&gt;0,65,0)</f>
        <v>0</v>
      </c>
      <c r="AU80" s="16">
        <f>IF('CSV Import'!AU80&gt;0,80,0)</f>
        <v>0</v>
      </c>
      <c r="AV80" s="16">
        <f>IF('CSV Import'!AV80&gt;0,60,0)</f>
        <v>0</v>
      </c>
      <c r="AW80" s="16">
        <f>IF('CSV Import'!AW80&gt;0,25,0)</f>
        <v>0</v>
      </c>
      <c r="AX80" s="16">
        <f>IF('CSV Import'!AX80&gt;0,65,0)</f>
        <v>0</v>
      </c>
      <c r="AY80" s="16">
        <f>IF('CSV Import'!AY80&gt;0,80,0)</f>
        <v>0</v>
      </c>
      <c r="AZ80" s="16">
        <f>IF('CSV Import'!AZ80&gt;0,60,0)</f>
        <v>0</v>
      </c>
      <c r="BA80" s="20">
        <f>'CSV Import'!BA80</f>
        <v>0</v>
      </c>
      <c r="BB80" s="20">
        <f>'CSV Import'!BC80</f>
        <v>0</v>
      </c>
      <c r="BC80" s="20">
        <f>'CSV Import'!BD80</f>
        <v>0</v>
      </c>
      <c r="BD80" s="16">
        <f>'CSV Import'!BG80</f>
        <v>0</v>
      </c>
      <c r="BE80" s="16">
        <f>IF('CSV Import'!BG80="rent",100,0)</f>
        <v>0</v>
      </c>
      <c r="BF80" s="16">
        <f>IF(OR('CSV Import'!BH80="",'CSV Import'!BH80="none"),0,390)</f>
        <v>0</v>
      </c>
      <c r="BG80" s="16">
        <f>IF('CSV Import'!BI80&gt;0,25,0)</f>
        <v>0</v>
      </c>
      <c r="BH80" s="16">
        <f>IF('CSV Import'!BJ80&gt;0,65,0)</f>
        <v>0</v>
      </c>
      <c r="BI80" s="16">
        <f>IF('CSV Import'!BK80&gt;0,80,0)</f>
        <v>0</v>
      </c>
      <c r="BJ80" s="16">
        <f>IF('CSV Import'!BL80&gt;0,60,0)</f>
        <v>0</v>
      </c>
      <c r="BK80" s="16">
        <f>IF('CSV Import'!BM80&gt;0,25,0)</f>
        <v>0</v>
      </c>
      <c r="BL80" s="16">
        <f>IF('CSV Import'!BN80&gt;0,65,0)</f>
        <v>0</v>
      </c>
      <c r="BM80" s="16">
        <f>IF('CSV Import'!BO80&gt;0,80,0)</f>
        <v>0</v>
      </c>
      <c r="BN80" s="16">
        <f>IF('CSV Import'!BP80&gt;0,60,0)</f>
        <v>0</v>
      </c>
      <c r="BO80" s="20">
        <f>'CSV Import'!BQ80</f>
        <v>0</v>
      </c>
      <c r="BP80" s="20">
        <f>'CSV Import'!BS83</f>
        <v>0</v>
      </c>
      <c r="BQ80" s="20">
        <f>'CSV Import'!BT80</f>
        <v>0</v>
      </c>
      <c r="BR80" s="16">
        <f>'CSV Import'!BW80</f>
        <v>0</v>
      </c>
      <c r="BS80" s="16">
        <f>IF('CSV Import'!BW80="rent",100,0)</f>
        <v>0</v>
      </c>
      <c r="BT80" s="16">
        <f>IF(OR('CSV Import'!BX80="",'CSV Import'!BX80="none"),0,390)</f>
        <v>0</v>
      </c>
      <c r="BU80" s="16">
        <f>IF('CSV Import'!BY80&gt;0,25,0)</f>
        <v>0</v>
      </c>
      <c r="BV80" s="16">
        <f>IF('CSV Import'!BZ80&gt;0,65,0)</f>
        <v>0</v>
      </c>
      <c r="BW80" s="16">
        <f>IF('CSV Import'!CA80&gt;0,80,0)</f>
        <v>0</v>
      </c>
      <c r="BX80" s="16">
        <f>IF('CSV Import'!CB80&gt;0,60,0)</f>
        <v>0</v>
      </c>
      <c r="BY80" s="16">
        <f>IF('CSV Import'!CC80&gt;0,25,0)</f>
        <v>0</v>
      </c>
      <c r="BZ80" s="16">
        <f>IF('CSV Import'!CD80&gt;0,65,0)</f>
        <v>0</v>
      </c>
      <c r="CA80" s="16">
        <f>IF('CSV Import'!CE80&gt;0,80,0)</f>
        <v>0</v>
      </c>
      <c r="CB80" s="16">
        <f>IF('CSV Import'!CF80&gt;0,60,0)</f>
        <v>0</v>
      </c>
      <c r="CC80" s="37">
        <f>'CSV Import'!CG80</f>
        <v>0</v>
      </c>
    </row>
    <row r="81" spans="1:81" x14ac:dyDescent="0.25">
      <c r="A81" s="36">
        <f>'CSV Import'!A81</f>
        <v>180</v>
      </c>
      <c r="B81" s="16">
        <f t="shared" si="3"/>
        <v>1635</v>
      </c>
      <c r="C81" s="53">
        <v>1635</v>
      </c>
      <c r="D81" s="18">
        <f t="shared" si="5"/>
        <v>0</v>
      </c>
      <c r="E81" s="16" t="str">
        <f>'CSV Import'!CI81</f>
        <v>paid</v>
      </c>
      <c r="F81" s="20">
        <f>'CSV Import'!E81</f>
        <v>0</v>
      </c>
      <c r="G81" s="20" t="str">
        <f>'CSV Import'!B81</f>
        <v>Tlusťoch a vyzáblina z KOB DOB</v>
      </c>
      <c r="H81" s="16" t="str">
        <f>MID('CSV Import'!D81,1,1)</f>
        <v>X</v>
      </c>
      <c r="I81" s="16" t="str">
        <f>MID('CSV Import'!D81,2,1)</f>
        <v>O</v>
      </c>
      <c r="J81" s="16">
        <f>IF(MID('CSV Import'!D81,3,2)="6",300,600)</f>
        <v>600</v>
      </c>
      <c r="K81" s="16">
        <f>COUNTA('CSV Import'!G81,'CSV Import'!W81,'CSV Import'!AM81,'CSV Import'!BC81,'CSV Import'!BS81)</f>
        <v>2</v>
      </c>
      <c r="L81" s="20" t="str">
        <f>'CSV Import'!G81</f>
        <v>Zeman</v>
      </c>
      <c r="M81" s="20" t="str">
        <f>'CSV Import'!H81</f>
        <v>Jaroslav</v>
      </c>
      <c r="N81" s="16">
        <f>'CSV Import'!K81</f>
        <v>301623</v>
      </c>
      <c r="O81" s="16">
        <f>IF('CSV Import'!K81="rent",100,0)</f>
        <v>0</v>
      </c>
      <c r="P81" s="16">
        <f>IF(OR('CSV Import'!L81="",'CSV Import'!L81="none"),0,390)</f>
        <v>0</v>
      </c>
      <c r="Q81" s="16">
        <f>IF('CSV Import'!M81&gt;0,25,0)</f>
        <v>25</v>
      </c>
      <c r="R81" s="16">
        <f>IF('CSV Import'!N81&gt;0,65,0)</f>
        <v>0</v>
      </c>
      <c r="S81" s="16">
        <f>IF('CSV Import'!O81&gt;0,80,0)</f>
        <v>80</v>
      </c>
      <c r="T81" s="16">
        <f>IF('CSV Import'!P81&gt;0,60,0)</f>
        <v>60</v>
      </c>
      <c r="U81" s="16">
        <f>IF('CSV Import'!Q81&gt;0,25,0)</f>
        <v>0</v>
      </c>
      <c r="V81" s="16">
        <f>IF('CSV Import'!R81&gt;0,65,0)</f>
        <v>0</v>
      </c>
      <c r="W81" s="16">
        <f>IF('CSV Import'!S81&gt;0,80,0)</f>
        <v>0</v>
      </c>
      <c r="X81" s="16">
        <f>IF('CSV Import'!T81&gt;0,60,0)</f>
        <v>60</v>
      </c>
      <c r="Y81" s="20" t="str">
        <f>'CSV Import'!U81</f>
        <v>náměstí Komenského 194, Brandýs nad Orlicí</v>
      </c>
      <c r="Z81" s="20" t="str">
        <f>'CSV Import'!W81</f>
        <v>Peterová</v>
      </c>
      <c r="AA81" s="20" t="str">
        <f>'CSV Import'!X81</f>
        <v>Alena</v>
      </c>
      <c r="AB81" s="16">
        <f>'CSV Import'!AA81</f>
        <v>7247</v>
      </c>
      <c r="AC81" s="16">
        <f>IF('CSV Import'!AA81="rent",100,0)</f>
        <v>0</v>
      </c>
      <c r="AD81" s="16">
        <f>IF(OR('CSV Import'!AB81="",'CSV Import'!AB81="none"),0,390)</f>
        <v>0</v>
      </c>
      <c r="AE81" s="16">
        <f>IF('CSV Import'!AC81&gt;0,25,0)</f>
        <v>25</v>
      </c>
      <c r="AF81" s="16">
        <f>IF('CSV Import'!AD81&gt;0,65,0)</f>
        <v>65</v>
      </c>
      <c r="AG81" s="16">
        <f>IF('CSV Import'!AE81&gt;0,80,0)</f>
        <v>0</v>
      </c>
      <c r="AH81" s="16">
        <f>IF('CSV Import'!AF81&gt;0,60,0)</f>
        <v>60</v>
      </c>
      <c r="AI81" s="16">
        <f>IF('CSV Import'!AG81&gt;0,25,0)</f>
        <v>0</v>
      </c>
      <c r="AJ81" s="16">
        <f>IF('CSV Import'!AH81&gt;0,65,0)</f>
        <v>0</v>
      </c>
      <c r="AK81" s="16">
        <f>IF('CSV Import'!AI81&gt;0,80,0)</f>
        <v>0</v>
      </c>
      <c r="AL81" s="16">
        <f>IF('CSV Import'!AJ81&gt;0,60,0)</f>
        <v>60</v>
      </c>
      <c r="AM81" s="20" t="str">
        <f>'CSV Import'!AK81</f>
        <v>Spojovací 1003, Dobruška</v>
      </c>
      <c r="AN81" s="20">
        <f>'CSV Import'!AM81</f>
        <v>0</v>
      </c>
      <c r="AO81" s="20">
        <f>'CSV Import'!AN81</f>
        <v>0</v>
      </c>
      <c r="AP81" s="16">
        <f>'CSV Import'!AQ81</f>
        <v>0</v>
      </c>
      <c r="AQ81" s="16">
        <f>IF('CSV Import'!AQ81="rent",100,0)</f>
        <v>0</v>
      </c>
      <c r="AR81" s="16">
        <f>IF(OR('CSV Import'!AR81="",'CSV Import'!AR81="none"),0,390)</f>
        <v>0</v>
      </c>
      <c r="AS81" s="16">
        <f>IF('CSV Import'!AS81&gt;0,25,0)</f>
        <v>0</v>
      </c>
      <c r="AT81" s="16">
        <f>IF('CSV Import'!AT81&gt;0,65,0)</f>
        <v>0</v>
      </c>
      <c r="AU81" s="16">
        <f>IF('CSV Import'!AU81&gt;0,80,0)</f>
        <v>0</v>
      </c>
      <c r="AV81" s="16">
        <f>IF('CSV Import'!AV81&gt;0,60,0)</f>
        <v>0</v>
      </c>
      <c r="AW81" s="16">
        <f>IF('CSV Import'!AW81&gt;0,25,0)</f>
        <v>0</v>
      </c>
      <c r="AX81" s="16">
        <f>IF('CSV Import'!AX81&gt;0,65,0)</f>
        <v>0</v>
      </c>
      <c r="AY81" s="16">
        <f>IF('CSV Import'!AY81&gt;0,80,0)</f>
        <v>0</v>
      </c>
      <c r="AZ81" s="16">
        <f>IF('CSV Import'!AZ81&gt;0,60,0)</f>
        <v>0</v>
      </c>
      <c r="BA81" s="20">
        <f>'CSV Import'!BA81</f>
        <v>0</v>
      </c>
      <c r="BB81" s="20">
        <f>'CSV Import'!BC81</f>
        <v>0</v>
      </c>
      <c r="BC81" s="20">
        <f>'CSV Import'!BD81</f>
        <v>0</v>
      </c>
      <c r="BD81" s="16">
        <f>'CSV Import'!BG81</f>
        <v>0</v>
      </c>
      <c r="BE81" s="16">
        <f>IF('CSV Import'!BG81="rent",100,0)</f>
        <v>0</v>
      </c>
      <c r="BF81" s="16">
        <f>IF(OR('CSV Import'!BH81="",'CSV Import'!BH81="none"),0,390)</f>
        <v>0</v>
      </c>
      <c r="BG81" s="16">
        <f>IF('CSV Import'!BI81&gt;0,25,0)</f>
        <v>0</v>
      </c>
      <c r="BH81" s="16">
        <f>IF('CSV Import'!BJ81&gt;0,65,0)</f>
        <v>0</v>
      </c>
      <c r="BI81" s="16">
        <f>IF('CSV Import'!BK81&gt;0,80,0)</f>
        <v>0</v>
      </c>
      <c r="BJ81" s="16">
        <f>IF('CSV Import'!BL81&gt;0,60,0)</f>
        <v>0</v>
      </c>
      <c r="BK81" s="16">
        <f>IF('CSV Import'!BM81&gt;0,25,0)</f>
        <v>0</v>
      </c>
      <c r="BL81" s="16">
        <f>IF('CSV Import'!BN81&gt;0,65,0)</f>
        <v>0</v>
      </c>
      <c r="BM81" s="16">
        <f>IF('CSV Import'!BO81&gt;0,80,0)</f>
        <v>0</v>
      </c>
      <c r="BN81" s="16">
        <f>IF('CSV Import'!BP81&gt;0,60,0)</f>
        <v>0</v>
      </c>
      <c r="BO81" s="20">
        <f>'CSV Import'!BQ81</f>
        <v>0</v>
      </c>
      <c r="BP81" s="20">
        <f>'CSV Import'!BS84</f>
        <v>0</v>
      </c>
      <c r="BQ81" s="20">
        <f>'CSV Import'!BT81</f>
        <v>0</v>
      </c>
      <c r="BR81" s="16">
        <f>'CSV Import'!BW81</f>
        <v>0</v>
      </c>
      <c r="BS81" s="16">
        <f>IF('CSV Import'!BW81="rent",100,0)</f>
        <v>0</v>
      </c>
      <c r="BT81" s="16">
        <f>IF(OR('CSV Import'!BX81="",'CSV Import'!BX81="none"),0,390)</f>
        <v>0</v>
      </c>
      <c r="BU81" s="16">
        <f>IF('CSV Import'!BY81&gt;0,25,0)</f>
        <v>0</v>
      </c>
      <c r="BV81" s="16">
        <f>IF('CSV Import'!BZ81&gt;0,65,0)</f>
        <v>0</v>
      </c>
      <c r="BW81" s="16">
        <f>IF('CSV Import'!CA81&gt;0,80,0)</f>
        <v>0</v>
      </c>
      <c r="BX81" s="16">
        <f>IF('CSV Import'!CB81&gt;0,60,0)</f>
        <v>0</v>
      </c>
      <c r="BY81" s="16">
        <f>IF('CSV Import'!CC81&gt;0,25,0)</f>
        <v>0</v>
      </c>
      <c r="BZ81" s="16">
        <f>IF('CSV Import'!CD81&gt;0,65,0)</f>
        <v>0</v>
      </c>
      <c r="CA81" s="16">
        <f>IF('CSV Import'!CE81&gt;0,80,0)</f>
        <v>0</v>
      </c>
      <c r="CB81" s="16">
        <f>IF('CSV Import'!CF81&gt;0,60,0)</f>
        <v>0</v>
      </c>
      <c r="CC81" s="37">
        <f>'CSV Import'!CG81</f>
        <v>0</v>
      </c>
    </row>
    <row r="82" spans="1:81" x14ac:dyDescent="0.25">
      <c r="A82" s="36">
        <f>'CSV Import'!A82</f>
        <v>181</v>
      </c>
      <c r="B82" s="16">
        <f t="shared" si="3"/>
        <v>1300</v>
      </c>
      <c r="C82" s="53">
        <v>1300</v>
      </c>
      <c r="D82" s="18">
        <f t="shared" si="5"/>
        <v>0</v>
      </c>
      <c r="E82" s="16" t="str">
        <f>'CSV Import'!CI82</f>
        <v>paid</v>
      </c>
      <c r="F82" s="20">
        <f>'CSV Import'!E82</f>
        <v>0</v>
      </c>
      <c r="G82" s="20" t="str">
        <f>'CSV Import'!B82</f>
        <v>Krasavec a zvíře</v>
      </c>
      <c r="H82" s="16" t="str">
        <f>MID('CSV Import'!D82,1,1)</f>
        <v>X</v>
      </c>
      <c r="I82" s="16" t="str">
        <f>MID('CSV Import'!D82,2,1)</f>
        <v>O</v>
      </c>
      <c r="J82" s="16">
        <f>IF(MID('CSV Import'!D82,3,2)="6",300,600)</f>
        <v>600</v>
      </c>
      <c r="K82" s="16">
        <f>COUNTA('CSV Import'!G82,'CSV Import'!W82,'CSV Import'!AM82,'CSV Import'!BC82,'CSV Import'!BS82)</f>
        <v>2</v>
      </c>
      <c r="L82" s="20" t="str">
        <f>'CSV Import'!G82</f>
        <v>Solomko</v>
      </c>
      <c r="M82" s="20" t="str">
        <f>'CSV Import'!H82</f>
        <v>Adam</v>
      </c>
      <c r="N82" s="16">
        <f>'CSV Import'!K82</f>
        <v>9102149</v>
      </c>
      <c r="O82" s="16">
        <f>IF('CSV Import'!K82="rent",100,0)</f>
        <v>0</v>
      </c>
      <c r="P82" s="16">
        <f>IF(OR('CSV Import'!L82="",'CSV Import'!L82="none"),0,390)</f>
        <v>0</v>
      </c>
      <c r="Q82" s="16">
        <f>IF('CSV Import'!M82&gt;0,25,0)</f>
        <v>0</v>
      </c>
      <c r="R82" s="16">
        <f>IF('CSV Import'!N82&gt;0,65,0)</f>
        <v>0</v>
      </c>
      <c r="S82" s="16">
        <f>IF('CSV Import'!O82&gt;0,80,0)</f>
        <v>0</v>
      </c>
      <c r="T82" s="16">
        <f>IF('CSV Import'!P82&gt;0,60,0)</f>
        <v>0</v>
      </c>
      <c r="U82" s="16">
        <f>IF('CSV Import'!Q82&gt;0,25,0)</f>
        <v>0</v>
      </c>
      <c r="V82" s="16">
        <f>IF('CSV Import'!R82&gt;0,65,0)</f>
        <v>0</v>
      </c>
      <c r="W82" s="16">
        <f>IF('CSV Import'!S82&gt;0,80,0)</f>
        <v>0</v>
      </c>
      <c r="X82" s="16">
        <f>IF('CSV Import'!T82&gt;0,60,0)</f>
        <v>0</v>
      </c>
      <c r="Y82" s="20" t="str">
        <f>'CSV Import'!U82</f>
        <v>Rovná 16, 35765</v>
      </c>
      <c r="Z82" s="20" t="str">
        <f>'CSV Import'!W82</f>
        <v>Wagnerová</v>
      </c>
      <c r="AA82" s="20" t="str">
        <f>'CSV Import'!X82</f>
        <v>Marie</v>
      </c>
      <c r="AB82" s="16" t="str">
        <f>'CSV Import'!AA82</f>
        <v>rent</v>
      </c>
      <c r="AC82" s="16">
        <f>IF('CSV Import'!AA82="rent",100,0)</f>
        <v>100</v>
      </c>
      <c r="AD82" s="16">
        <f>IF(OR('CSV Import'!AB82="",'CSV Import'!AB82="none"),0,390)</f>
        <v>0</v>
      </c>
      <c r="AE82" s="16">
        <f>IF('CSV Import'!AC82&gt;0,25,0)</f>
        <v>0</v>
      </c>
      <c r="AF82" s="16">
        <f>IF('CSV Import'!AD82&gt;0,65,0)</f>
        <v>0</v>
      </c>
      <c r="AG82" s="16">
        <f>IF('CSV Import'!AE82&gt;0,80,0)</f>
        <v>0</v>
      </c>
      <c r="AH82" s="16">
        <f>IF('CSV Import'!AF82&gt;0,60,0)</f>
        <v>0</v>
      </c>
      <c r="AI82" s="16">
        <f>IF('CSV Import'!AG82&gt;0,25,0)</f>
        <v>0</v>
      </c>
      <c r="AJ82" s="16">
        <f>IF('CSV Import'!AH82&gt;0,65,0)</f>
        <v>0</v>
      </c>
      <c r="AK82" s="16">
        <f>IF('CSV Import'!AI82&gt;0,80,0)</f>
        <v>0</v>
      </c>
      <c r="AL82" s="16">
        <f>IF('CSV Import'!AJ82&gt;0,60,0)</f>
        <v>0</v>
      </c>
      <c r="AM82" s="20" t="str">
        <f>'CSV Import'!AK82</f>
        <v>Karla Čapka 1356, Sokolov 35601</v>
      </c>
      <c r="AN82" s="20">
        <f>'CSV Import'!AM82</f>
        <v>0</v>
      </c>
      <c r="AO82" s="20">
        <f>'CSV Import'!AN82</f>
        <v>0</v>
      </c>
      <c r="AP82" s="16">
        <f>'CSV Import'!AQ82</f>
        <v>0</v>
      </c>
      <c r="AQ82" s="16">
        <f>IF('CSV Import'!AQ82="rent",100,0)</f>
        <v>0</v>
      </c>
      <c r="AR82" s="16">
        <f>IF(OR('CSV Import'!AR82="",'CSV Import'!AR82="none"),0,390)</f>
        <v>0</v>
      </c>
      <c r="AS82" s="16">
        <f>IF('CSV Import'!AS82&gt;0,25,0)</f>
        <v>0</v>
      </c>
      <c r="AT82" s="16">
        <f>IF('CSV Import'!AT82&gt;0,65,0)</f>
        <v>0</v>
      </c>
      <c r="AU82" s="16">
        <f>IF('CSV Import'!AU82&gt;0,80,0)</f>
        <v>0</v>
      </c>
      <c r="AV82" s="16">
        <f>IF('CSV Import'!AV82&gt;0,60,0)</f>
        <v>0</v>
      </c>
      <c r="AW82" s="16">
        <f>IF('CSV Import'!AW82&gt;0,25,0)</f>
        <v>0</v>
      </c>
      <c r="AX82" s="16">
        <f>IF('CSV Import'!AX82&gt;0,65,0)</f>
        <v>0</v>
      </c>
      <c r="AY82" s="16">
        <f>IF('CSV Import'!AY82&gt;0,80,0)</f>
        <v>0</v>
      </c>
      <c r="AZ82" s="16">
        <f>IF('CSV Import'!AZ82&gt;0,60,0)</f>
        <v>0</v>
      </c>
      <c r="BA82" s="20">
        <f>'CSV Import'!BA82</f>
        <v>0</v>
      </c>
      <c r="BB82" s="20">
        <f>'CSV Import'!BC82</f>
        <v>0</v>
      </c>
      <c r="BC82" s="20">
        <f>'CSV Import'!BD82</f>
        <v>0</v>
      </c>
      <c r="BD82" s="16">
        <f>'CSV Import'!BG82</f>
        <v>0</v>
      </c>
      <c r="BE82" s="16">
        <f>IF('CSV Import'!BG82="rent",100,0)</f>
        <v>0</v>
      </c>
      <c r="BF82" s="16">
        <f>IF(OR('CSV Import'!BH82="",'CSV Import'!BH82="none"),0,390)</f>
        <v>0</v>
      </c>
      <c r="BG82" s="16">
        <f>IF('CSV Import'!BI82&gt;0,25,0)</f>
        <v>0</v>
      </c>
      <c r="BH82" s="16">
        <f>IF('CSV Import'!BJ82&gt;0,65,0)</f>
        <v>0</v>
      </c>
      <c r="BI82" s="16">
        <f>IF('CSV Import'!BK82&gt;0,80,0)</f>
        <v>0</v>
      </c>
      <c r="BJ82" s="16">
        <f>IF('CSV Import'!BL82&gt;0,60,0)</f>
        <v>0</v>
      </c>
      <c r="BK82" s="16">
        <f>IF('CSV Import'!BM82&gt;0,25,0)</f>
        <v>0</v>
      </c>
      <c r="BL82" s="16">
        <f>IF('CSV Import'!BN82&gt;0,65,0)</f>
        <v>0</v>
      </c>
      <c r="BM82" s="16">
        <f>IF('CSV Import'!BO82&gt;0,80,0)</f>
        <v>0</v>
      </c>
      <c r="BN82" s="16">
        <f>IF('CSV Import'!BP82&gt;0,60,0)</f>
        <v>0</v>
      </c>
      <c r="BO82" s="20">
        <f>'CSV Import'!BQ82</f>
        <v>0</v>
      </c>
      <c r="BP82" s="20">
        <f>'CSV Import'!BS85</f>
        <v>0</v>
      </c>
      <c r="BQ82" s="20">
        <f>'CSV Import'!BT82</f>
        <v>0</v>
      </c>
      <c r="BR82" s="16">
        <f>'CSV Import'!BW82</f>
        <v>0</v>
      </c>
      <c r="BS82" s="16">
        <f>IF('CSV Import'!BW82="rent",100,0)</f>
        <v>0</v>
      </c>
      <c r="BT82" s="16">
        <f>IF(OR('CSV Import'!BX82="",'CSV Import'!BX82="none"),0,390)</f>
        <v>0</v>
      </c>
      <c r="BU82" s="16">
        <f>IF('CSV Import'!BY82&gt;0,25,0)</f>
        <v>0</v>
      </c>
      <c r="BV82" s="16">
        <f>IF('CSV Import'!BZ82&gt;0,65,0)</f>
        <v>0</v>
      </c>
      <c r="BW82" s="16">
        <f>IF('CSV Import'!CA82&gt;0,80,0)</f>
        <v>0</v>
      </c>
      <c r="BX82" s="16">
        <f>IF('CSV Import'!CB82&gt;0,60,0)</f>
        <v>0</v>
      </c>
      <c r="BY82" s="16">
        <f>IF('CSV Import'!CC82&gt;0,25,0)</f>
        <v>0</v>
      </c>
      <c r="BZ82" s="16">
        <f>IF('CSV Import'!CD82&gt;0,65,0)</f>
        <v>0</v>
      </c>
      <c r="CA82" s="16">
        <f>IF('CSV Import'!CE82&gt;0,80,0)</f>
        <v>0</v>
      </c>
      <c r="CB82" s="16">
        <f>IF('CSV Import'!CF82&gt;0,60,0)</f>
        <v>0</v>
      </c>
      <c r="CC82" s="37">
        <f>'CSV Import'!CG82</f>
        <v>0</v>
      </c>
    </row>
    <row r="83" spans="1:81" x14ac:dyDescent="0.25">
      <c r="A83" s="36">
        <f>'CSV Import'!A83</f>
        <v>182</v>
      </c>
      <c r="B83" s="16">
        <f t="shared" si="3"/>
        <v>1320</v>
      </c>
      <c r="C83" s="53"/>
      <c r="D83" s="18">
        <f t="shared" si="5"/>
        <v>-1320</v>
      </c>
      <c r="E83" s="16" t="str">
        <f>'CSV Import'!CI83</f>
        <v>registered</v>
      </c>
      <c r="F83" s="20">
        <f>'CSV Import'!E83</f>
        <v>0</v>
      </c>
      <c r="G83" s="20" t="str">
        <f>'CSV Import'!B83</f>
        <v>Stowarzyszone BePeKi Varšava</v>
      </c>
      <c r="H83" s="16" t="str">
        <f>MID('CSV Import'!D83,1,1)</f>
        <v>X</v>
      </c>
      <c r="I83" s="16" t="str">
        <f>MID('CSV Import'!D83,2,1)</f>
        <v>O</v>
      </c>
      <c r="J83" s="16">
        <f>IF(MID('CSV Import'!D83,3,2)="6",300,600)</f>
        <v>600</v>
      </c>
      <c r="K83" s="16">
        <f>COUNTA('CSV Import'!G83,'CSV Import'!W83,'CSV Import'!AM83,'CSV Import'!BC83,'CSV Import'!BS83)</f>
        <v>2</v>
      </c>
      <c r="L83" s="20" t="str">
        <f>'CSV Import'!G83</f>
        <v>Szmyt</v>
      </c>
      <c r="M83" s="20" t="str">
        <f>'CSV Import'!H83</f>
        <v>Barbara</v>
      </c>
      <c r="N83" s="16">
        <f>'CSV Import'!K83</f>
        <v>8031886</v>
      </c>
      <c r="O83" s="16">
        <f>IF('CSV Import'!K83="rent",100,0)</f>
        <v>0</v>
      </c>
      <c r="P83" s="16">
        <f>IF(OR('CSV Import'!L83="",'CSV Import'!L83="none"),0,390)</f>
        <v>0</v>
      </c>
      <c r="Q83" s="16">
        <f>IF('CSV Import'!M83&gt;0,25,0)</f>
        <v>0</v>
      </c>
      <c r="R83" s="16">
        <f>IF('CSV Import'!N83&gt;0,65,0)</f>
        <v>0</v>
      </c>
      <c r="S83" s="16">
        <f>IF('CSV Import'!O83&gt;0,80,0)</f>
        <v>0</v>
      </c>
      <c r="T83" s="16">
        <f>IF('CSV Import'!P83&gt;0,60,0)</f>
        <v>60</v>
      </c>
      <c r="U83" s="16">
        <f>IF('CSV Import'!Q83&gt;0,25,0)</f>
        <v>0</v>
      </c>
      <c r="V83" s="16">
        <f>IF('CSV Import'!R83&gt;0,65,0)</f>
        <v>0</v>
      </c>
      <c r="W83" s="16">
        <f>IF('CSV Import'!S83&gt;0,80,0)</f>
        <v>0</v>
      </c>
      <c r="X83" s="16">
        <f>IF('CSV Import'!T83&gt;0,60,0)</f>
        <v>0</v>
      </c>
      <c r="Y83" s="20">
        <f>'CSV Import'!U83</f>
        <v>0</v>
      </c>
      <c r="Z83" s="20" t="str">
        <f>'CSV Import'!W83</f>
        <v>Walczyna</v>
      </c>
      <c r="AA83" s="20" t="str">
        <f>'CSV Import'!X83</f>
        <v>Dariusz</v>
      </c>
      <c r="AB83" s="16">
        <f>'CSV Import'!AA83</f>
        <v>8052773</v>
      </c>
      <c r="AC83" s="16">
        <f>IF('CSV Import'!AA83="rent",100,0)</f>
        <v>0</v>
      </c>
      <c r="AD83" s="16">
        <f>IF(OR('CSV Import'!AB83="",'CSV Import'!AB83="none"),0,390)</f>
        <v>0</v>
      </c>
      <c r="AE83" s="16">
        <f>IF('CSV Import'!AC83&gt;0,25,0)</f>
        <v>0</v>
      </c>
      <c r="AF83" s="16">
        <f>IF('CSV Import'!AD83&gt;0,65,0)</f>
        <v>0</v>
      </c>
      <c r="AG83" s="16">
        <f>IF('CSV Import'!AE83&gt;0,80,0)</f>
        <v>0</v>
      </c>
      <c r="AH83" s="16">
        <f>IF('CSV Import'!AF83&gt;0,60,0)</f>
        <v>60</v>
      </c>
      <c r="AI83" s="16">
        <f>IF('CSV Import'!AG83&gt;0,25,0)</f>
        <v>0</v>
      </c>
      <c r="AJ83" s="16">
        <f>IF('CSV Import'!AH83&gt;0,65,0)</f>
        <v>0</v>
      </c>
      <c r="AK83" s="16">
        <f>IF('CSV Import'!AI83&gt;0,80,0)</f>
        <v>0</v>
      </c>
      <c r="AL83" s="16">
        <f>IF('CSV Import'!AJ83&gt;0,60,0)</f>
        <v>0</v>
      </c>
      <c r="AM83" s="20">
        <f>'CSV Import'!AK83</f>
        <v>0</v>
      </c>
      <c r="AN83" s="20">
        <f>'CSV Import'!AM83</f>
        <v>0</v>
      </c>
      <c r="AO83" s="20">
        <f>'CSV Import'!AN83</f>
        <v>0</v>
      </c>
      <c r="AP83" s="16">
        <f>'CSV Import'!AQ83</f>
        <v>0</v>
      </c>
      <c r="AQ83" s="16">
        <f>IF('CSV Import'!AQ83="rent",100,0)</f>
        <v>0</v>
      </c>
      <c r="AR83" s="16">
        <f>IF(OR('CSV Import'!AR83="",'CSV Import'!AR83="none"),0,390)</f>
        <v>0</v>
      </c>
      <c r="AS83" s="16">
        <f>IF('CSV Import'!AS83&gt;0,25,0)</f>
        <v>0</v>
      </c>
      <c r="AT83" s="16">
        <f>IF('CSV Import'!AT83&gt;0,65,0)</f>
        <v>0</v>
      </c>
      <c r="AU83" s="16">
        <f>IF('CSV Import'!AU83&gt;0,80,0)</f>
        <v>0</v>
      </c>
      <c r="AV83" s="16">
        <f>IF('CSV Import'!AV83&gt;0,60,0)</f>
        <v>0</v>
      </c>
      <c r="AW83" s="16">
        <f>IF('CSV Import'!AW83&gt;0,25,0)</f>
        <v>0</v>
      </c>
      <c r="AX83" s="16">
        <f>IF('CSV Import'!AX83&gt;0,65,0)</f>
        <v>0</v>
      </c>
      <c r="AY83" s="16">
        <f>IF('CSV Import'!AY83&gt;0,80,0)</f>
        <v>0</v>
      </c>
      <c r="AZ83" s="16">
        <f>IF('CSV Import'!AZ83&gt;0,60,0)</f>
        <v>0</v>
      </c>
      <c r="BA83" s="20">
        <f>'CSV Import'!BA83</f>
        <v>0</v>
      </c>
      <c r="BB83" s="20">
        <f>'CSV Import'!BC83</f>
        <v>0</v>
      </c>
      <c r="BC83" s="20">
        <f>'CSV Import'!BD83</f>
        <v>0</v>
      </c>
      <c r="BD83" s="16">
        <f>'CSV Import'!BG83</f>
        <v>0</v>
      </c>
      <c r="BE83" s="16">
        <f>IF('CSV Import'!BG83="rent",100,0)</f>
        <v>0</v>
      </c>
      <c r="BF83" s="16">
        <f>IF(OR('CSV Import'!BH83="",'CSV Import'!BH83="none"),0,390)</f>
        <v>0</v>
      </c>
      <c r="BG83" s="16">
        <f>IF('CSV Import'!BI83&gt;0,25,0)</f>
        <v>0</v>
      </c>
      <c r="BH83" s="16">
        <f>IF('CSV Import'!BJ83&gt;0,65,0)</f>
        <v>0</v>
      </c>
      <c r="BI83" s="16">
        <f>IF('CSV Import'!BK83&gt;0,80,0)</f>
        <v>0</v>
      </c>
      <c r="BJ83" s="16">
        <f>IF('CSV Import'!BL83&gt;0,60,0)</f>
        <v>0</v>
      </c>
      <c r="BK83" s="16">
        <f>IF('CSV Import'!BM83&gt;0,25,0)</f>
        <v>0</v>
      </c>
      <c r="BL83" s="16">
        <f>IF('CSV Import'!BN83&gt;0,65,0)</f>
        <v>0</v>
      </c>
      <c r="BM83" s="16">
        <f>IF('CSV Import'!BO83&gt;0,80,0)</f>
        <v>0</v>
      </c>
      <c r="BN83" s="16">
        <f>IF('CSV Import'!BP83&gt;0,60,0)</f>
        <v>0</v>
      </c>
      <c r="BO83" s="20">
        <f>'CSV Import'!BQ83</f>
        <v>0</v>
      </c>
      <c r="BP83" s="20">
        <f>'CSV Import'!BS86</f>
        <v>0</v>
      </c>
      <c r="BQ83" s="20">
        <f>'CSV Import'!BT83</f>
        <v>0</v>
      </c>
      <c r="BR83" s="16">
        <f>'CSV Import'!BW83</f>
        <v>0</v>
      </c>
      <c r="BS83" s="16">
        <f>IF('CSV Import'!BW83="rent",100,0)</f>
        <v>0</v>
      </c>
      <c r="BT83" s="16">
        <f>IF(OR('CSV Import'!BX83="",'CSV Import'!BX83="none"),0,390)</f>
        <v>0</v>
      </c>
      <c r="BU83" s="16">
        <f>IF('CSV Import'!BY83&gt;0,25,0)</f>
        <v>0</v>
      </c>
      <c r="BV83" s="16">
        <f>IF('CSV Import'!BZ83&gt;0,65,0)</f>
        <v>0</v>
      </c>
      <c r="BW83" s="16">
        <f>IF('CSV Import'!CA83&gt;0,80,0)</f>
        <v>0</v>
      </c>
      <c r="BX83" s="16">
        <f>IF('CSV Import'!CB83&gt;0,60,0)</f>
        <v>0</v>
      </c>
      <c r="BY83" s="16">
        <f>IF('CSV Import'!CC83&gt;0,25,0)</f>
        <v>0</v>
      </c>
      <c r="BZ83" s="16">
        <f>IF('CSV Import'!CD83&gt;0,65,0)</f>
        <v>0</v>
      </c>
      <c r="CA83" s="16">
        <f>IF('CSV Import'!CE83&gt;0,80,0)</f>
        <v>0</v>
      </c>
      <c r="CB83" s="16">
        <f>IF('CSV Import'!CF83&gt;0,60,0)</f>
        <v>0</v>
      </c>
      <c r="CC83" s="37">
        <f>'CSV Import'!CG83</f>
        <v>0</v>
      </c>
    </row>
    <row r="84" spans="1:81" x14ac:dyDescent="0.25">
      <c r="A84" s="36">
        <f>'CSV Import'!A84</f>
        <v>0</v>
      </c>
      <c r="B84" s="16">
        <f t="shared" si="3"/>
        <v>0</v>
      </c>
      <c r="C84" s="53"/>
      <c r="D84" s="18">
        <f t="shared" si="5"/>
        <v>0</v>
      </c>
      <c r="E84" s="16">
        <f>'CSV Import'!CI84</f>
        <v>0</v>
      </c>
      <c r="F84" s="20">
        <f>'CSV Import'!E84</f>
        <v>0</v>
      </c>
      <c r="G84" s="20">
        <f>'CSV Import'!B84</f>
        <v>0</v>
      </c>
      <c r="H84" s="16" t="str">
        <f>MID('CSV Import'!D84,1,1)</f>
        <v/>
      </c>
      <c r="I84" s="16" t="str">
        <f>MID('CSV Import'!D84,2,1)</f>
        <v/>
      </c>
      <c r="J84" s="16">
        <f>IF(MID('CSV Import'!D84,3,2)="6",300,600)</f>
        <v>600</v>
      </c>
      <c r="K84" s="16">
        <f>COUNTA('CSV Import'!G84,'CSV Import'!W84,'CSV Import'!AM84,'CSV Import'!BC84,'CSV Import'!BS84)</f>
        <v>0</v>
      </c>
      <c r="L84" s="20">
        <f>'CSV Import'!G84</f>
        <v>0</v>
      </c>
      <c r="M84" s="20">
        <f>'CSV Import'!H84</f>
        <v>0</v>
      </c>
      <c r="N84" s="16">
        <f>'CSV Import'!K84</f>
        <v>0</v>
      </c>
      <c r="O84" s="16">
        <f>IF('CSV Import'!K84="rent",100,0)</f>
        <v>0</v>
      </c>
      <c r="P84" s="16">
        <f>IF(OR('CSV Import'!L84="",'CSV Import'!L84="none"),0,390)</f>
        <v>0</v>
      </c>
      <c r="Q84" s="16">
        <f>IF('CSV Import'!M84&gt;0,25,0)</f>
        <v>0</v>
      </c>
      <c r="R84" s="16">
        <f>IF('CSV Import'!N84&gt;0,65,0)</f>
        <v>0</v>
      </c>
      <c r="S84" s="16">
        <f>IF('CSV Import'!O84&gt;0,80,0)</f>
        <v>0</v>
      </c>
      <c r="T84" s="16">
        <f>IF('CSV Import'!P84&gt;0,60,0)</f>
        <v>0</v>
      </c>
      <c r="U84" s="16">
        <f>IF('CSV Import'!Q84&gt;0,25,0)</f>
        <v>0</v>
      </c>
      <c r="V84" s="16">
        <f>IF('CSV Import'!R84&gt;0,65,0)</f>
        <v>0</v>
      </c>
      <c r="W84" s="16">
        <f>IF('CSV Import'!S84&gt;0,80,0)</f>
        <v>0</v>
      </c>
      <c r="X84" s="16">
        <f>IF('CSV Import'!T84&gt;0,60,0)</f>
        <v>0</v>
      </c>
      <c r="Y84" s="20">
        <f>'CSV Import'!U84</f>
        <v>0</v>
      </c>
      <c r="Z84" s="20">
        <f>'CSV Import'!W84</f>
        <v>0</v>
      </c>
      <c r="AA84" s="20">
        <f>'CSV Import'!X84</f>
        <v>0</v>
      </c>
      <c r="AB84" s="16">
        <f>'CSV Import'!AA84</f>
        <v>0</v>
      </c>
      <c r="AC84" s="16">
        <f>IF('CSV Import'!AA84="rent",100,0)</f>
        <v>0</v>
      </c>
      <c r="AD84" s="16">
        <f>IF(OR('CSV Import'!AB84="",'CSV Import'!AB84="none"),0,390)</f>
        <v>0</v>
      </c>
      <c r="AE84" s="16">
        <f>IF('CSV Import'!AC84&gt;0,25,0)</f>
        <v>0</v>
      </c>
      <c r="AF84" s="16">
        <f>IF('CSV Import'!AD84&gt;0,65,0)</f>
        <v>0</v>
      </c>
      <c r="AG84" s="16">
        <f>IF('CSV Import'!AE84&gt;0,80,0)</f>
        <v>0</v>
      </c>
      <c r="AH84" s="16">
        <f>IF('CSV Import'!AF84&gt;0,60,0)</f>
        <v>0</v>
      </c>
      <c r="AI84" s="16">
        <f>IF('CSV Import'!AG84&gt;0,25,0)</f>
        <v>0</v>
      </c>
      <c r="AJ84" s="16">
        <f>IF('CSV Import'!AH84&gt;0,65,0)</f>
        <v>0</v>
      </c>
      <c r="AK84" s="16">
        <f>IF('CSV Import'!AI84&gt;0,80,0)</f>
        <v>0</v>
      </c>
      <c r="AL84" s="16">
        <f>IF('CSV Import'!AJ84&gt;0,60,0)</f>
        <v>0</v>
      </c>
      <c r="AM84" s="20">
        <f>'CSV Import'!AK84</f>
        <v>0</v>
      </c>
      <c r="AN84" s="20">
        <f>'CSV Import'!AM84</f>
        <v>0</v>
      </c>
      <c r="AO84" s="20">
        <f>'CSV Import'!AN84</f>
        <v>0</v>
      </c>
      <c r="AP84" s="16">
        <f>'CSV Import'!AQ84</f>
        <v>0</v>
      </c>
      <c r="AQ84" s="16">
        <f>IF('CSV Import'!AQ84="rent",100,0)</f>
        <v>0</v>
      </c>
      <c r="AR84" s="16">
        <f>IF(OR('CSV Import'!AR84="",'CSV Import'!AR84="none"),0,390)</f>
        <v>0</v>
      </c>
      <c r="AS84" s="16">
        <f>IF('CSV Import'!AS84&gt;0,25,0)</f>
        <v>0</v>
      </c>
      <c r="AT84" s="16">
        <f>IF('CSV Import'!AT84&gt;0,65,0)</f>
        <v>0</v>
      </c>
      <c r="AU84" s="16">
        <f>IF('CSV Import'!AU84&gt;0,80,0)</f>
        <v>0</v>
      </c>
      <c r="AV84" s="16">
        <f>IF('CSV Import'!AV84&gt;0,60,0)</f>
        <v>0</v>
      </c>
      <c r="AW84" s="16">
        <f>IF('CSV Import'!AW84&gt;0,25,0)</f>
        <v>0</v>
      </c>
      <c r="AX84" s="16">
        <f>IF('CSV Import'!AX84&gt;0,65,0)</f>
        <v>0</v>
      </c>
      <c r="AY84" s="16">
        <f>IF('CSV Import'!AY84&gt;0,80,0)</f>
        <v>0</v>
      </c>
      <c r="AZ84" s="16">
        <f>IF('CSV Import'!AZ84&gt;0,60,0)</f>
        <v>0</v>
      </c>
      <c r="BA84" s="20">
        <f>'CSV Import'!BA84</f>
        <v>0</v>
      </c>
      <c r="BB84" s="20">
        <f>'CSV Import'!BC84</f>
        <v>0</v>
      </c>
      <c r="BC84" s="20">
        <f>'CSV Import'!BD84</f>
        <v>0</v>
      </c>
      <c r="BD84" s="16">
        <f>'CSV Import'!BG84</f>
        <v>0</v>
      </c>
      <c r="BE84" s="16">
        <f>IF('CSV Import'!BG84="rent",100,0)</f>
        <v>0</v>
      </c>
      <c r="BF84" s="16">
        <f>IF(OR('CSV Import'!BH84="",'CSV Import'!BH84="none"),0,390)</f>
        <v>0</v>
      </c>
      <c r="BG84" s="16">
        <f>IF('CSV Import'!BI84&gt;0,25,0)</f>
        <v>0</v>
      </c>
      <c r="BH84" s="16">
        <f>IF('CSV Import'!BJ84&gt;0,65,0)</f>
        <v>0</v>
      </c>
      <c r="BI84" s="16">
        <f>IF('CSV Import'!BK84&gt;0,80,0)</f>
        <v>0</v>
      </c>
      <c r="BJ84" s="16">
        <f>IF('CSV Import'!BL84&gt;0,60,0)</f>
        <v>0</v>
      </c>
      <c r="BK84" s="16">
        <f>IF('CSV Import'!BM84&gt;0,25,0)</f>
        <v>0</v>
      </c>
      <c r="BL84" s="16">
        <f>IF('CSV Import'!BN84&gt;0,65,0)</f>
        <v>0</v>
      </c>
      <c r="BM84" s="16">
        <f>IF('CSV Import'!BO84&gt;0,80,0)</f>
        <v>0</v>
      </c>
      <c r="BN84" s="16">
        <f>IF('CSV Import'!BP84&gt;0,60,0)</f>
        <v>0</v>
      </c>
      <c r="BO84" s="20">
        <f>'CSV Import'!BQ84</f>
        <v>0</v>
      </c>
      <c r="BP84" s="20">
        <f>'CSV Import'!BS87</f>
        <v>0</v>
      </c>
      <c r="BQ84" s="20">
        <f>'CSV Import'!BT84</f>
        <v>0</v>
      </c>
      <c r="BR84" s="16">
        <f>'CSV Import'!BW84</f>
        <v>0</v>
      </c>
      <c r="BS84" s="16">
        <f>IF('CSV Import'!BW84="rent",100,0)</f>
        <v>0</v>
      </c>
      <c r="BT84" s="16">
        <f>IF(OR('CSV Import'!BX84="",'CSV Import'!BX84="none"),0,390)</f>
        <v>0</v>
      </c>
      <c r="BU84" s="16">
        <f>IF('CSV Import'!BY84&gt;0,25,0)</f>
        <v>0</v>
      </c>
      <c r="BV84" s="16">
        <f>IF('CSV Import'!BZ84&gt;0,65,0)</f>
        <v>0</v>
      </c>
      <c r="BW84" s="16">
        <f>IF('CSV Import'!CA84&gt;0,80,0)</f>
        <v>0</v>
      </c>
      <c r="BX84" s="16">
        <f>IF('CSV Import'!CB84&gt;0,60,0)</f>
        <v>0</v>
      </c>
      <c r="BY84" s="16">
        <f>IF('CSV Import'!CC84&gt;0,25,0)</f>
        <v>0</v>
      </c>
      <c r="BZ84" s="16">
        <f>IF('CSV Import'!CD84&gt;0,65,0)</f>
        <v>0</v>
      </c>
      <c r="CA84" s="16">
        <f>IF('CSV Import'!CE84&gt;0,80,0)</f>
        <v>0</v>
      </c>
      <c r="CB84" s="16">
        <f>IF('CSV Import'!CF84&gt;0,60,0)</f>
        <v>0</v>
      </c>
      <c r="CC84" s="37">
        <f>'CSV Import'!CG84</f>
        <v>0</v>
      </c>
    </row>
    <row r="85" spans="1:81" x14ac:dyDescent="0.25">
      <c r="A85" s="36">
        <f>'CSV Import'!A85</f>
        <v>0</v>
      </c>
      <c r="B85" s="16">
        <f t="shared" si="3"/>
        <v>0</v>
      </c>
      <c r="C85" s="53"/>
      <c r="D85" s="18">
        <f t="shared" si="5"/>
        <v>0</v>
      </c>
      <c r="E85" s="16">
        <f>'CSV Import'!CI85</f>
        <v>0</v>
      </c>
      <c r="F85" s="20">
        <f>'CSV Import'!E85</f>
        <v>0</v>
      </c>
      <c r="G85" s="20">
        <f>'CSV Import'!B85</f>
        <v>0</v>
      </c>
      <c r="H85" s="16" t="str">
        <f>MID('CSV Import'!D85,1,1)</f>
        <v/>
      </c>
      <c r="I85" s="16" t="str">
        <f>MID('CSV Import'!D85,2,1)</f>
        <v/>
      </c>
      <c r="J85" s="16">
        <f>IF(MID('CSV Import'!D85,3,2)="6",300,600)</f>
        <v>600</v>
      </c>
      <c r="K85" s="16">
        <f>COUNTA('CSV Import'!G85,'CSV Import'!W85,'CSV Import'!AM85,'CSV Import'!BC85,'CSV Import'!BS85)</f>
        <v>0</v>
      </c>
      <c r="L85" s="20">
        <f>'CSV Import'!G85</f>
        <v>0</v>
      </c>
      <c r="M85" s="20">
        <f>'CSV Import'!H85</f>
        <v>0</v>
      </c>
      <c r="N85" s="16">
        <f>'CSV Import'!K85</f>
        <v>0</v>
      </c>
      <c r="O85" s="16">
        <f>IF('CSV Import'!K85="rent",100,0)</f>
        <v>0</v>
      </c>
      <c r="P85" s="16">
        <f>IF(OR('CSV Import'!L85="",'CSV Import'!L85="none"),0,390)</f>
        <v>0</v>
      </c>
      <c r="Q85" s="16">
        <f>IF('CSV Import'!M85&gt;0,25,0)</f>
        <v>0</v>
      </c>
      <c r="R85" s="16">
        <f>IF('CSV Import'!N85&gt;0,65,0)</f>
        <v>0</v>
      </c>
      <c r="S85" s="16">
        <f>IF('CSV Import'!O85&gt;0,80,0)</f>
        <v>0</v>
      </c>
      <c r="T85" s="16">
        <f>IF('CSV Import'!P85&gt;0,60,0)</f>
        <v>0</v>
      </c>
      <c r="U85" s="16">
        <f>IF('CSV Import'!Q85&gt;0,25,0)</f>
        <v>0</v>
      </c>
      <c r="V85" s="16">
        <f>IF('CSV Import'!R85&gt;0,65,0)</f>
        <v>0</v>
      </c>
      <c r="W85" s="16">
        <f>IF('CSV Import'!S85&gt;0,80,0)</f>
        <v>0</v>
      </c>
      <c r="X85" s="16">
        <f>IF('CSV Import'!T85&gt;0,60,0)</f>
        <v>0</v>
      </c>
      <c r="Y85" s="20">
        <f>'CSV Import'!U85</f>
        <v>0</v>
      </c>
      <c r="Z85" s="20">
        <f>'CSV Import'!W85</f>
        <v>0</v>
      </c>
      <c r="AA85" s="20">
        <f>'CSV Import'!X85</f>
        <v>0</v>
      </c>
      <c r="AB85" s="16">
        <f>'CSV Import'!AA85</f>
        <v>0</v>
      </c>
      <c r="AC85" s="16">
        <f>IF('CSV Import'!AA85="rent",100,0)</f>
        <v>0</v>
      </c>
      <c r="AD85" s="16">
        <f>IF(OR('CSV Import'!AB85="",'CSV Import'!AB85="none"),0,390)</f>
        <v>0</v>
      </c>
      <c r="AE85" s="16">
        <f>IF('CSV Import'!AC85&gt;0,25,0)</f>
        <v>0</v>
      </c>
      <c r="AF85" s="16">
        <f>IF('CSV Import'!AD85&gt;0,65,0)</f>
        <v>0</v>
      </c>
      <c r="AG85" s="16">
        <f>IF('CSV Import'!AE85&gt;0,80,0)</f>
        <v>0</v>
      </c>
      <c r="AH85" s="16">
        <f>IF('CSV Import'!AF85&gt;0,60,0)</f>
        <v>0</v>
      </c>
      <c r="AI85" s="16">
        <f>IF('CSV Import'!AG85&gt;0,25,0)</f>
        <v>0</v>
      </c>
      <c r="AJ85" s="16">
        <f>IF('CSV Import'!AH85&gt;0,65,0)</f>
        <v>0</v>
      </c>
      <c r="AK85" s="16">
        <f>IF('CSV Import'!AI85&gt;0,80,0)</f>
        <v>0</v>
      </c>
      <c r="AL85" s="16">
        <f>IF('CSV Import'!AJ85&gt;0,60,0)</f>
        <v>0</v>
      </c>
      <c r="AM85" s="20">
        <f>'CSV Import'!AK85</f>
        <v>0</v>
      </c>
      <c r="AN85" s="20">
        <f>'CSV Import'!AM85</f>
        <v>0</v>
      </c>
      <c r="AO85" s="20">
        <f>'CSV Import'!AN85</f>
        <v>0</v>
      </c>
      <c r="AP85" s="16">
        <f>'CSV Import'!AQ85</f>
        <v>0</v>
      </c>
      <c r="AQ85" s="16">
        <f>IF('CSV Import'!AQ85="rent",100,0)</f>
        <v>0</v>
      </c>
      <c r="AR85" s="16">
        <f>IF(OR('CSV Import'!AR85="",'CSV Import'!AR85="none"),0,390)</f>
        <v>0</v>
      </c>
      <c r="AS85" s="16">
        <f>IF('CSV Import'!AS85&gt;0,25,0)</f>
        <v>0</v>
      </c>
      <c r="AT85" s="16">
        <f>IF('CSV Import'!AT85&gt;0,65,0)</f>
        <v>0</v>
      </c>
      <c r="AU85" s="16">
        <f>IF('CSV Import'!AU85&gt;0,80,0)</f>
        <v>0</v>
      </c>
      <c r="AV85" s="16">
        <f>IF('CSV Import'!AV85&gt;0,60,0)</f>
        <v>0</v>
      </c>
      <c r="AW85" s="16">
        <f>IF('CSV Import'!AW85&gt;0,25,0)</f>
        <v>0</v>
      </c>
      <c r="AX85" s="16">
        <f>IF('CSV Import'!AX85&gt;0,65,0)</f>
        <v>0</v>
      </c>
      <c r="AY85" s="16">
        <f>IF('CSV Import'!AY85&gt;0,80,0)</f>
        <v>0</v>
      </c>
      <c r="AZ85" s="16">
        <f>IF('CSV Import'!AZ85&gt;0,60,0)</f>
        <v>0</v>
      </c>
      <c r="BA85" s="20">
        <f>'CSV Import'!BA85</f>
        <v>0</v>
      </c>
      <c r="BB85" s="20">
        <f>'CSV Import'!BC85</f>
        <v>0</v>
      </c>
      <c r="BC85" s="20">
        <f>'CSV Import'!BD85</f>
        <v>0</v>
      </c>
      <c r="BD85" s="16">
        <f>'CSV Import'!BG85</f>
        <v>0</v>
      </c>
      <c r="BE85" s="16">
        <f>IF('CSV Import'!BG85="rent",100,0)</f>
        <v>0</v>
      </c>
      <c r="BF85" s="16">
        <f>IF(OR('CSV Import'!BH85="",'CSV Import'!BH85="none"),0,390)</f>
        <v>0</v>
      </c>
      <c r="BG85" s="16">
        <f>IF('CSV Import'!BI85&gt;0,25,0)</f>
        <v>0</v>
      </c>
      <c r="BH85" s="16">
        <f>IF('CSV Import'!BJ85&gt;0,65,0)</f>
        <v>0</v>
      </c>
      <c r="BI85" s="16">
        <f>IF('CSV Import'!BK85&gt;0,80,0)</f>
        <v>0</v>
      </c>
      <c r="BJ85" s="16">
        <f>IF('CSV Import'!BL85&gt;0,60,0)</f>
        <v>0</v>
      </c>
      <c r="BK85" s="16">
        <f>IF('CSV Import'!BM85&gt;0,25,0)</f>
        <v>0</v>
      </c>
      <c r="BL85" s="16">
        <f>IF('CSV Import'!BN85&gt;0,65,0)</f>
        <v>0</v>
      </c>
      <c r="BM85" s="16">
        <f>IF('CSV Import'!BO85&gt;0,80,0)</f>
        <v>0</v>
      </c>
      <c r="BN85" s="16">
        <f>IF('CSV Import'!BP85&gt;0,60,0)</f>
        <v>0</v>
      </c>
      <c r="BO85" s="20">
        <f>'CSV Import'!BQ85</f>
        <v>0</v>
      </c>
      <c r="BP85" s="20">
        <f>'CSV Import'!BS88</f>
        <v>0</v>
      </c>
      <c r="BQ85" s="20">
        <f>'CSV Import'!BT85</f>
        <v>0</v>
      </c>
      <c r="BR85" s="16">
        <f>'CSV Import'!BW85</f>
        <v>0</v>
      </c>
      <c r="BS85" s="16">
        <f>IF('CSV Import'!BW85="rent",100,0)</f>
        <v>0</v>
      </c>
      <c r="BT85" s="16">
        <f>IF(OR('CSV Import'!BX85="",'CSV Import'!BX85="none"),0,390)</f>
        <v>0</v>
      </c>
      <c r="BU85" s="16">
        <f>IF('CSV Import'!BY85&gt;0,25,0)</f>
        <v>0</v>
      </c>
      <c r="BV85" s="16">
        <f>IF('CSV Import'!BZ85&gt;0,65,0)</f>
        <v>0</v>
      </c>
      <c r="BW85" s="16">
        <f>IF('CSV Import'!CA85&gt;0,80,0)</f>
        <v>0</v>
      </c>
      <c r="BX85" s="16">
        <f>IF('CSV Import'!CB85&gt;0,60,0)</f>
        <v>0</v>
      </c>
      <c r="BY85" s="16">
        <f>IF('CSV Import'!CC85&gt;0,25,0)</f>
        <v>0</v>
      </c>
      <c r="BZ85" s="16">
        <f>IF('CSV Import'!CD85&gt;0,65,0)</f>
        <v>0</v>
      </c>
      <c r="CA85" s="16">
        <f>IF('CSV Import'!CE85&gt;0,80,0)</f>
        <v>0</v>
      </c>
      <c r="CB85" s="16">
        <f>IF('CSV Import'!CF85&gt;0,60,0)</f>
        <v>0</v>
      </c>
      <c r="CC85" s="37">
        <f>'CSV Import'!CG85</f>
        <v>0</v>
      </c>
    </row>
    <row r="86" spans="1:81" x14ac:dyDescent="0.25">
      <c r="A86" s="36">
        <f>'CSV Import'!A86</f>
        <v>0</v>
      </c>
      <c r="B86" s="16">
        <f t="shared" si="3"/>
        <v>0</v>
      </c>
      <c r="C86" s="53"/>
      <c r="D86" s="18">
        <f t="shared" si="5"/>
        <v>0</v>
      </c>
      <c r="E86" s="16">
        <f>'CSV Import'!CI86</f>
        <v>0</v>
      </c>
      <c r="F86" s="20">
        <f>'CSV Import'!E86</f>
        <v>0</v>
      </c>
      <c r="G86" s="20">
        <f>'CSV Import'!B86</f>
        <v>0</v>
      </c>
      <c r="H86" s="16" t="str">
        <f>MID('CSV Import'!D86,1,1)</f>
        <v/>
      </c>
      <c r="I86" s="16" t="str">
        <f>MID('CSV Import'!D86,2,1)</f>
        <v/>
      </c>
      <c r="J86" s="16">
        <f>IF(MID('CSV Import'!D86,3,2)="6",300,600)</f>
        <v>600</v>
      </c>
      <c r="K86" s="16">
        <f>COUNTA('CSV Import'!G86,'CSV Import'!W86,'CSV Import'!AM86,'CSV Import'!BC86,'CSV Import'!BS86)</f>
        <v>0</v>
      </c>
      <c r="L86" s="20">
        <f>'CSV Import'!G86</f>
        <v>0</v>
      </c>
      <c r="M86" s="20">
        <f>'CSV Import'!H86</f>
        <v>0</v>
      </c>
      <c r="N86" s="16">
        <f>'CSV Import'!K86</f>
        <v>0</v>
      </c>
      <c r="O86" s="16">
        <f>IF('CSV Import'!K86="rent",100,0)</f>
        <v>0</v>
      </c>
      <c r="P86" s="16">
        <f>IF(OR('CSV Import'!L86="",'CSV Import'!L86="none"),0,390)</f>
        <v>0</v>
      </c>
      <c r="Q86" s="16">
        <f>IF('CSV Import'!M86&gt;0,25,0)</f>
        <v>0</v>
      </c>
      <c r="R86" s="16">
        <f>IF('CSV Import'!N86&gt;0,65,0)</f>
        <v>0</v>
      </c>
      <c r="S86" s="16">
        <f>IF('CSV Import'!O86&gt;0,80,0)</f>
        <v>0</v>
      </c>
      <c r="T86" s="16">
        <f>IF('CSV Import'!P86&gt;0,60,0)</f>
        <v>0</v>
      </c>
      <c r="U86" s="16">
        <f>IF('CSV Import'!Q86&gt;0,25,0)</f>
        <v>0</v>
      </c>
      <c r="V86" s="16">
        <f>IF('CSV Import'!R86&gt;0,65,0)</f>
        <v>0</v>
      </c>
      <c r="W86" s="16">
        <f>IF('CSV Import'!S86&gt;0,80,0)</f>
        <v>0</v>
      </c>
      <c r="X86" s="16">
        <f>IF('CSV Import'!T86&gt;0,60,0)</f>
        <v>0</v>
      </c>
      <c r="Y86" s="20">
        <f>'CSV Import'!U86</f>
        <v>0</v>
      </c>
      <c r="Z86" s="20">
        <f>'CSV Import'!W86</f>
        <v>0</v>
      </c>
      <c r="AA86" s="20">
        <f>'CSV Import'!X86</f>
        <v>0</v>
      </c>
      <c r="AB86" s="16">
        <f>'CSV Import'!AA86</f>
        <v>0</v>
      </c>
      <c r="AC86" s="16">
        <f>IF('CSV Import'!AA86="rent",100,0)</f>
        <v>0</v>
      </c>
      <c r="AD86" s="16">
        <f>IF(OR('CSV Import'!AB86="",'CSV Import'!AB86="none"),0,390)</f>
        <v>0</v>
      </c>
      <c r="AE86" s="16">
        <f>IF('CSV Import'!AC86&gt;0,25,0)</f>
        <v>0</v>
      </c>
      <c r="AF86" s="16">
        <f>IF('CSV Import'!AD86&gt;0,65,0)</f>
        <v>0</v>
      </c>
      <c r="AG86" s="16">
        <f>IF('CSV Import'!AE86&gt;0,80,0)</f>
        <v>0</v>
      </c>
      <c r="AH86" s="16">
        <f>IF('CSV Import'!AF86&gt;0,60,0)</f>
        <v>0</v>
      </c>
      <c r="AI86" s="16">
        <f>IF('CSV Import'!AG86&gt;0,25,0)</f>
        <v>0</v>
      </c>
      <c r="AJ86" s="16">
        <f>IF('CSV Import'!AH86&gt;0,65,0)</f>
        <v>0</v>
      </c>
      <c r="AK86" s="16">
        <f>IF('CSV Import'!AI86&gt;0,80,0)</f>
        <v>0</v>
      </c>
      <c r="AL86" s="16">
        <f>IF('CSV Import'!AJ86&gt;0,60,0)</f>
        <v>0</v>
      </c>
      <c r="AM86" s="20">
        <f>'CSV Import'!AK86</f>
        <v>0</v>
      </c>
      <c r="AN86" s="20">
        <f>'CSV Import'!AM86</f>
        <v>0</v>
      </c>
      <c r="AO86" s="20">
        <f>'CSV Import'!AN86</f>
        <v>0</v>
      </c>
      <c r="AP86" s="16">
        <f>'CSV Import'!AQ86</f>
        <v>0</v>
      </c>
      <c r="AQ86" s="16">
        <f>IF('CSV Import'!AQ86="rent",100,0)</f>
        <v>0</v>
      </c>
      <c r="AR86" s="16">
        <f>IF(OR('CSV Import'!AR86="",'CSV Import'!AR86="none"),0,390)</f>
        <v>0</v>
      </c>
      <c r="AS86" s="16">
        <f>IF('CSV Import'!AS86&gt;0,25,0)</f>
        <v>0</v>
      </c>
      <c r="AT86" s="16">
        <f>IF('CSV Import'!AT86&gt;0,65,0)</f>
        <v>0</v>
      </c>
      <c r="AU86" s="16">
        <f>IF('CSV Import'!AU86&gt;0,80,0)</f>
        <v>0</v>
      </c>
      <c r="AV86" s="16">
        <f>IF('CSV Import'!AV86&gt;0,60,0)</f>
        <v>0</v>
      </c>
      <c r="AW86" s="16">
        <f>IF('CSV Import'!AW86&gt;0,25,0)</f>
        <v>0</v>
      </c>
      <c r="AX86" s="16">
        <f>IF('CSV Import'!AX86&gt;0,65,0)</f>
        <v>0</v>
      </c>
      <c r="AY86" s="16">
        <f>IF('CSV Import'!AY86&gt;0,80,0)</f>
        <v>0</v>
      </c>
      <c r="AZ86" s="16">
        <f>IF('CSV Import'!AZ86&gt;0,60,0)</f>
        <v>0</v>
      </c>
      <c r="BA86" s="20">
        <f>'CSV Import'!BA86</f>
        <v>0</v>
      </c>
      <c r="BB86" s="20">
        <f>'CSV Import'!BC86</f>
        <v>0</v>
      </c>
      <c r="BC86" s="20">
        <f>'CSV Import'!BD86</f>
        <v>0</v>
      </c>
      <c r="BD86" s="16">
        <f>'CSV Import'!BG86</f>
        <v>0</v>
      </c>
      <c r="BE86" s="16">
        <f>IF('CSV Import'!BG86="rent",100,0)</f>
        <v>0</v>
      </c>
      <c r="BF86" s="16">
        <f>IF(OR('CSV Import'!BH86="",'CSV Import'!BH86="none"),0,390)</f>
        <v>0</v>
      </c>
      <c r="BG86" s="16">
        <f>IF('CSV Import'!BI86&gt;0,25,0)</f>
        <v>0</v>
      </c>
      <c r="BH86" s="16">
        <f>IF('CSV Import'!BJ86&gt;0,65,0)</f>
        <v>0</v>
      </c>
      <c r="BI86" s="16">
        <f>IF('CSV Import'!BK86&gt;0,80,0)</f>
        <v>0</v>
      </c>
      <c r="BJ86" s="16">
        <f>IF('CSV Import'!BL86&gt;0,60,0)</f>
        <v>0</v>
      </c>
      <c r="BK86" s="16">
        <f>IF('CSV Import'!BM86&gt;0,25,0)</f>
        <v>0</v>
      </c>
      <c r="BL86" s="16">
        <f>IF('CSV Import'!BN86&gt;0,65,0)</f>
        <v>0</v>
      </c>
      <c r="BM86" s="16">
        <f>IF('CSV Import'!BO86&gt;0,80,0)</f>
        <v>0</v>
      </c>
      <c r="BN86" s="16">
        <f>IF('CSV Import'!BP86&gt;0,60,0)</f>
        <v>0</v>
      </c>
      <c r="BO86" s="20">
        <f>'CSV Import'!BQ86</f>
        <v>0</v>
      </c>
      <c r="BP86" s="20">
        <f>'CSV Import'!BS89</f>
        <v>0</v>
      </c>
      <c r="BQ86" s="20">
        <f>'CSV Import'!BT86</f>
        <v>0</v>
      </c>
      <c r="BR86" s="16">
        <f>'CSV Import'!BW86</f>
        <v>0</v>
      </c>
      <c r="BS86" s="16">
        <f>IF('CSV Import'!BW86="rent",100,0)</f>
        <v>0</v>
      </c>
      <c r="BT86" s="16">
        <f>IF(OR('CSV Import'!BX86="",'CSV Import'!BX86="none"),0,390)</f>
        <v>0</v>
      </c>
      <c r="BU86" s="16">
        <f>IF('CSV Import'!BY86&gt;0,25,0)</f>
        <v>0</v>
      </c>
      <c r="BV86" s="16">
        <f>IF('CSV Import'!BZ86&gt;0,65,0)</f>
        <v>0</v>
      </c>
      <c r="BW86" s="16">
        <f>IF('CSV Import'!CA86&gt;0,80,0)</f>
        <v>0</v>
      </c>
      <c r="BX86" s="16">
        <f>IF('CSV Import'!CB86&gt;0,60,0)</f>
        <v>0</v>
      </c>
      <c r="BY86" s="16">
        <f>IF('CSV Import'!CC86&gt;0,25,0)</f>
        <v>0</v>
      </c>
      <c r="BZ86" s="16">
        <f>IF('CSV Import'!CD86&gt;0,65,0)</f>
        <v>0</v>
      </c>
      <c r="CA86" s="16">
        <f>IF('CSV Import'!CE86&gt;0,80,0)</f>
        <v>0</v>
      </c>
      <c r="CB86" s="16">
        <f>IF('CSV Import'!CF86&gt;0,60,0)</f>
        <v>0</v>
      </c>
      <c r="CC86" s="37">
        <f>'CSV Import'!CG86</f>
        <v>0</v>
      </c>
    </row>
    <row r="87" spans="1:81" x14ac:dyDescent="0.25">
      <c r="A87" s="36">
        <f>'CSV Import'!A87</f>
        <v>0</v>
      </c>
      <c r="B87" s="16">
        <f t="shared" si="3"/>
        <v>0</v>
      </c>
      <c r="C87" s="53"/>
      <c r="D87" s="18">
        <f t="shared" si="5"/>
        <v>0</v>
      </c>
      <c r="E87" s="16">
        <f>'CSV Import'!CI87</f>
        <v>0</v>
      </c>
      <c r="F87" s="20">
        <f>'CSV Import'!E87</f>
        <v>0</v>
      </c>
      <c r="G87" s="20">
        <f>'CSV Import'!B87</f>
        <v>0</v>
      </c>
      <c r="H87" s="16" t="str">
        <f>MID('CSV Import'!D87,1,1)</f>
        <v/>
      </c>
      <c r="I87" s="16" t="str">
        <f>MID('CSV Import'!D87,2,1)</f>
        <v/>
      </c>
      <c r="J87" s="16">
        <f>IF(MID('CSV Import'!D87,3,2)="6",300,600)</f>
        <v>600</v>
      </c>
      <c r="K87" s="16">
        <f>COUNTA('CSV Import'!G87,'CSV Import'!W87,'CSV Import'!AM87,'CSV Import'!BC87,'CSV Import'!BS87)</f>
        <v>0</v>
      </c>
      <c r="L87" s="20">
        <f>'CSV Import'!G87</f>
        <v>0</v>
      </c>
      <c r="M87" s="20">
        <f>'CSV Import'!H87</f>
        <v>0</v>
      </c>
      <c r="N87" s="16">
        <f>'CSV Import'!K87</f>
        <v>0</v>
      </c>
      <c r="O87" s="16">
        <f>IF('CSV Import'!K87="rent",100,0)</f>
        <v>0</v>
      </c>
      <c r="P87" s="16">
        <f>IF(OR('CSV Import'!L87="",'CSV Import'!L87="none"),0,390)</f>
        <v>0</v>
      </c>
      <c r="Q87" s="16">
        <f>IF('CSV Import'!M87&gt;0,25,0)</f>
        <v>0</v>
      </c>
      <c r="R87" s="16">
        <f>IF('CSV Import'!N87&gt;0,65,0)</f>
        <v>0</v>
      </c>
      <c r="S87" s="16">
        <f>IF('CSV Import'!O87&gt;0,80,0)</f>
        <v>0</v>
      </c>
      <c r="T87" s="16">
        <f>IF('CSV Import'!P87&gt;0,60,0)</f>
        <v>0</v>
      </c>
      <c r="U87" s="16">
        <f>IF('CSV Import'!Q87&gt;0,25,0)</f>
        <v>0</v>
      </c>
      <c r="V87" s="16">
        <f>IF('CSV Import'!R87&gt;0,65,0)</f>
        <v>0</v>
      </c>
      <c r="W87" s="16">
        <f>IF('CSV Import'!S87&gt;0,80,0)</f>
        <v>0</v>
      </c>
      <c r="X87" s="16">
        <f>IF('CSV Import'!T87&gt;0,60,0)</f>
        <v>0</v>
      </c>
      <c r="Y87" s="20">
        <f>'CSV Import'!U87</f>
        <v>0</v>
      </c>
      <c r="Z87" s="20">
        <f>'CSV Import'!W87</f>
        <v>0</v>
      </c>
      <c r="AA87" s="20">
        <f>'CSV Import'!X87</f>
        <v>0</v>
      </c>
      <c r="AB87" s="16">
        <f>'CSV Import'!AA87</f>
        <v>0</v>
      </c>
      <c r="AC87" s="16">
        <f>IF('CSV Import'!AA87="rent",100,0)</f>
        <v>0</v>
      </c>
      <c r="AD87" s="16">
        <f>IF(OR('CSV Import'!AB87="",'CSV Import'!AB87="none"),0,390)</f>
        <v>0</v>
      </c>
      <c r="AE87" s="16">
        <f>IF('CSV Import'!AC87&gt;0,25,0)</f>
        <v>0</v>
      </c>
      <c r="AF87" s="16">
        <f>IF('CSV Import'!AD87&gt;0,65,0)</f>
        <v>0</v>
      </c>
      <c r="AG87" s="16">
        <f>IF('CSV Import'!AE87&gt;0,80,0)</f>
        <v>0</v>
      </c>
      <c r="AH87" s="16">
        <f>IF('CSV Import'!AF87&gt;0,60,0)</f>
        <v>0</v>
      </c>
      <c r="AI87" s="16">
        <f>IF('CSV Import'!AG87&gt;0,25,0)</f>
        <v>0</v>
      </c>
      <c r="AJ87" s="16">
        <f>IF('CSV Import'!AH87&gt;0,65,0)</f>
        <v>0</v>
      </c>
      <c r="AK87" s="16">
        <f>IF('CSV Import'!AI87&gt;0,80,0)</f>
        <v>0</v>
      </c>
      <c r="AL87" s="16">
        <f>IF('CSV Import'!AJ87&gt;0,60,0)</f>
        <v>0</v>
      </c>
      <c r="AM87" s="20">
        <f>'CSV Import'!AK87</f>
        <v>0</v>
      </c>
      <c r="AN87" s="20">
        <f>'CSV Import'!AM87</f>
        <v>0</v>
      </c>
      <c r="AO87" s="20">
        <f>'CSV Import'!AN87</f>
        <v>0</v>
      </c>
      <c r="AP87" s="16">
        <f>'CSV Import'!AQ87</f>
        <v>0</v>
      </c>
      <c r="AQ87" s="16">
        <f>IF('CSV Import'!AQ87="rent",100,0)</f>
        <v>0</v>
      </c>
      <c r="AR87" s="16">
        <f>IF(OR('CSV Import'!AR87="",'CSV Import'!AR87="none"),0,390)</f>
        <v>0</v>
      </c>
      <c r="AS87" s="16">
        <f>IF('CSV Import'!AS87&gt;0,25,0)</f>
        <v>0</v>
      </c>
      <c r="AT87" s="16">
        <f>IF('CSV Import'!AT87&gt;0,65,0)</f>
        <v>0</v>
      </c>
      <c r="AU87" s="16">
        <f>IF('CSV Import'!AU87&gt;0,80,0)</f>
        <v>0</v>
      </c>
      <c r="AV87" s="16">
        <f>IF('CSV Import'!AV87&gt;0,60,0)</f>
        <v>0</v>
      </c>
      <c r="AW87" s="16">
        <f>IF('CSV Import'!AW87&gt;0,25,0)</f>
        <v>0</v>
      </c>
      <c r="AX87" s="16">
        <f>IF('CSV Import'!AX87&gt;0,65,0)</f>
        <v>0</v>
      </c>
      <c r="AY87" s="16">
        <f>IF('CSV Import'!AY87&gt;0,80,0)</f>
        <v>0</v>
      </c>
      <c r="AZ87" s="16">
        <f>IF('CSV Import'!AZ87&gt;0,60,0)</f>
        <v>0</v>
      </c>
      <c r="BA87" s="20">
        <f>'CSV Import'!BA87</f>
        <v>0</v>
      </c>
      <c r="BB87" s="20">
        <f>'CSV Import'!BC87</f>
        <v>0</v>
      </c>
      <c r="BC87" s="20">
        <f>'CSV Import'!BD87</f>
        <v>0</v>
      </c>
      <c r="BD87" s="16">
        <f>'CSV Import'!BG87</f>
        <v>0</v>
      </c>
      <c r="BE87" s="16">
        <f>IF('CSV Import'!BG87="rent",100,0)</f>
        <v>0</v>
      </c>
      <c r="BF87" s="16">
        <f>IF(OR('CSV Import'!BH87="",'CSV Import'!BH87="none"),0,390)</f>
        <v>0</v>
      </c>
      <c r="BG87" s="16">
        <f>IF('CSV Import'!BI87&gt;0,25,0)</f>
        <v>0</v>
      </c>
      <c r="BH87" s="16">
        <f>IF('CSV Import'!BJ87&gt;0,65,0)</f>
        <v>0</v>
      </c>
      <c r="BI87" s="16">
        <f>IF('CSV Import'!BK87&gt;0,80,0)</f>
        <v>0</v>
      </c>
      <c r="BJ87" s="16">
        <f>IF('CSV Import'!BL87&gt;0,60,0)</f>
        <v>0</v>
      </c>
      <c r="BK87" s="16">
        <f>IF('CSV Import'!BM87&gt;0,25,0)</f>
        <v>0</v>
      </c>
      <c r="BL87" s="16">
        <f>IF('CSV Import'!BN87&gt;0,65,0)</f>
        <v>0</v>
      </c>
      <c r="BM87" s="16">
        <f>IF('CSV Import'!BO87&gt;0,80,0)</f>
        <v>0</v>
      </c>
      <c r="BN87" s="16">
        <f>IF('CSV Import'!BP87&gt;0,60,0)</f>
        <v>0</v>
      </c>
      <c r="BO87" s="20">
        <f>'CSV Import'!BQ87</f>
        <v>0</v>
      </c>
      <c r="BP87" s="20">
        <f>'CSV Import'!BS90</f>
        <v>0</v>
      </c>
      <c r="BQ87" s="20">
        <f>'CSV Import'!BT87</f>
        <v>0</v>
      </c>
      <c r="BR87" s="16">
        <f>'CSV Import'!BW87</f>
        <v>0</v>
      </c>
      <c r="BS87" s="16">
        <f>IF('CSV Import'!BW87="rent",100,0)</f>
        <v>0</v>
      </c>
      <c r="BT87" s="16">
        <f>IF(OR('CSV Import'!BX87="",'CSV Import'!BX87="none"),0,390)</f>
        <v>0</v>
      </c>
      <c r="BU87" s="16">
        <f>IF('CSV Import'!BY87&gt;0,25,0)</f>
        <v>0</v>
      </c>
      <c r="BV87" s="16">
        <f>IF('CSV Import'!BZ87&gt;0,65,0)</f>
        <v>0</v>
      </c>
      <c r="BW87" s="16">
        <f>IF('CSV Import'!CA87&gt;0,80,0)</f>
        <v>0</v>
      </c>
      <c r="BX87" s="16">
        <f>IF('CSV Import'!CB87&gt;0,60,0)</f>
        <v>0</v>
      </c>
      <c r="BY87" s="16">
        <f>IF('CSV Import'!CC87&gt;0,25,0)</f>
        <v>0</v>
      </c>
      <c r="BZ87" s="16">
        <f>IF('CSV Import'!CD87&gt;0,65,0)</f>
        <v>0</v>
      </c>
      <c r="CA87" s="16">
        <f>IF('CSV Import'!CE87&gt;0,80,0)</f>
        <v>0</v>
      </c>
      <c r="CB87" s="16">
        <f>IF('CSV Import'!CF87&gt;0,60,0)</f>
        <v>0</v>
      </c>
      <c r="CC87" s="37">
        <f>'CSV Import'!CG87</f>
        <v>0</v>
      </c>
    </row>
    <row r="88" spans="1:81" x14ac:dyDescent="0.25">
      <c r="A88" s="36">
        <f>'CSV Import'!A88</f>
        <v>0</v>
      </c>
      <c r="B88" s="16">
        <f t="shared" si="3"/>
        <v>0</v>
      </c>
      <c r="C88" s="53"/>
      <c r="D88" s="18">
        <f t="shared" si="5"/>
        <v>0</v>
      </c>
      <c r="E88" s="16">
        <f>'CSV Import'!CI88</f>
        <v>0</v>
      </c>
      <c r="F88" s="20">
        <f>'CSV Import'!E88</f>
        <v>0</v>
      </c>
      <c r="G88" s="20">
        <f>'CSV Import'!B88</f>
        <v>0</v>
      </c>
      <c r="H88" s="16" t="str">
        <f>MID('CSV Import'!D88,1,1)</f>
        <v/>
      </c>
      <c r="I88" s="16" t="str">
        <f>MID('CSV Import'!D88,2,1)</f>
        <v/>
      </c>
      <c r="J88" s="16">
        <f>IF(MID('CSV Import'!D88,3,2)="6",300,600)</f>
        <v>600</v>
      </c>
      <c r="K88" s="16">
        <f>COUNTA('CSV Import'!G88,'CSV Import'!W88,'CSV Import'!AM88,'CSV Import'!BC88,'CSV Import'!BS88)</f>
        <v>0</v>
      </c>
      <c r="L88" s="20">
        <f>'CSV Import'!G88</f>
        <v>0</v>
      </c>
      <c r="M88" s="20">
        <f>'CSV Import'!H88</f>
        <v>0</v>
      </c>
      <c r="N88" s="16">
        <f>'CSV Import'!K88</f>
        <v>0</v>
      </c>
      <c r="O88" s="16">
        <f>IF('CSV Import'!K88="rent",100,0)</f>
        <v>0</v>
      </c>
      <c r="P88" s="16">
        <f>IF(OR('CSV Import'!L88="",'CSV Import'!L88="none"),0,390)</f>
        <v>0</v>
      </c>
      <c r="Q88" s="16">
        <f>IF('CSV Import'!M88&gt;0,25,0)</f>
        <v>0</v>
      </c>
      <c r="R88" s="16">
        <f>IF('CSV Import'!N88&gt;0,65,0)</f>
        <v>0</v>
      </c>
      <c r="S88" s="16">
        <f>IF('CSV Import'!O88&gt;0,80,0)</f>
        <v>0</v>
      </c>
      <c r="T88" s="16">
        <f>IF('CSV Import'!P88&gt;0,60,0)</f>
        <v>0</v>
      </c>
      <c r="U88" s="16">
        <f>IF('CSV Import'!Q88&gt;0,25,0)</f>
        <v>0</v>
      </c>
      <c r="V88" s="16">
        <f>IF('CSV Import'!R88&gt;0,65,0)</f>
        <v>0</v>
      </c>
      <c r="W88" s="16">
        <f>IF('CSV Import'!S88&gt;0,80,0)</f>
        <v>0</v>
      </c>
      <c r="X88" s="16">
        <f>IF('CSV Import'!T88&gt;0,60,0)</f>
        <v>0</v>
      </c>
      <c r="Y88" s="20">
        <f>'CSV Import'!U88</f>
        <v>0</v>
      </c>
      <c r="Z88" s="20">
        <f>'CSV Import'!W88</f>
        <v>0</v>
      </c>
      <c r="AA88" s="20">
        <f>'CSV Import'!X88</f>
        <v>0</v>
      </c>
      <c r="AB88" s="16">
        <f>'CSV Import'!AA88</f>
        <v>0</v>
      </c>
      <c r="AC88" s="16">
        <f>IF('CSV Import'!AA88="rent",100,0)</f>
        <v>0</v>
      </c>
      <c r="AD88" s="16">
        <f>IF(OR('CSV Import'!AB88="",'CSV Import'!AB88="none"),0,390)</f>
        <v>0</v>
      </c>
      <c r="AE88" s="16">
        <f>IF('CSV Import'!AC88&gt;0,25,0)</f>
        <v>0</v>
      </c>
      <c r="AF88" s="16">
        <f>IF('CSV Import'!AD88&gt;0,65,0)</f>
        <v>0</v>
      </c>
      <c r="AG88" s="16">
        <f>IF('CSV Import'!AE88&gt;0,80,0)</f>
        <v>0</v>
      </c>
      <c r="AH88" s="16">
        <f>IF('CSV Import'!AF88&gt;0,60,0)</f>
        <v>0</v>
      </c>
      <c r="AI88" s="16">
        <f>IF('CSV Import'!AG88&gt;0,25,0)</f>
        <v>0</v>
      </c>
      <c r="AJ88" s="16">
        <f>IF('CSV Import'!AH88&gt;0,65,0)</f>
        <v>0</v>
      </c>
      <c r="AK88" s="16">
        <f>IF('CSV Import'!AI88&gt;0,80,0)</f>
        <v>0</v>
      </c>
      <c r="AL88" s="16">
        <f>IF('CSV Import'!AJ88&gt;0,60,0)</f>
        <v>0</v>
      </c>
      <c r="AM88" s="20">
        <f>'CSV Import'!AK88</f>
        <v>0</v>
      </c>
      <c r="AN88" s="20">
        <f>'CSV Import'!AM88</f>
        <v>0</v>
      </c>
      <c r="AO88" s="20">
        <f>'CSV Import'!AN88</f>
        <v>0</v>
      </c>
      <c r="AP88" s="16">
        <f>'CSV Import'!AQ88</f>
        <v>0</v>
      </c>
      <c r="AQ88" s="16">
        <f>IF('CSV Import'!AQ88="rent",100,0)</f>
        <v>0</v>
      </c>
      <c r="AR88" s="16">
        <f>IF(OR('CSV Import'!AR88="",'CSV Import'!AR88="none"),0,390)</f>
        <v>0</v>
      </c>
      <c r="AS88" s="16">
        <f>IF('CSV Import'!AS88&gt;0,25,0)</f>
        <v>0</v>
      </c>
      <c r="AT88" s="16">
        <f>IF('CSV Import'!AT88&gt;0,65,0)</f>
        <v>0</v>
      </c>
      <c r="AU88" s="16">
        <f>IF('CSV Import'!AU88&gt;0,80,0)</f>
        <v>0</v>
      </c>
      <c r="AV88" s="16">
        <f>IF('CSV Import'!AV88&gt;0,60,0)</f>
        <v>0</v>
      </c>
      <c r="AW88" s="16">
        <f>IF('CSV Import'!AW88&gt;0,25,0)</f>
        <v>0</v>
      </c>
      <c r="AX88" s="16">
        <f>IF('CSV Import'!AX88&gt;0,65,0)</f>
        <v>0</v>
      </c>
      <c r="AY88" s="16">
        <f>IF('CSV Import'!AY88&gt;0,80,0)</f>
        <v>0</v>
      </c>
      <c r="AZ88" s="16">
        <f>IF('CSV Import'!AZ88&gt;0,60,0)</f>
        <v>0</v>
      </c>
      <c r="BA88" s="20">
        <f>'CSV Import'!BA88</f>
        <v>0</v>
      </c>
      <c r="BB88" s="20">
        <f>'CSV Import'!BC88</f>
        <v>0</v>
      </c>
      <c r="BC88" s="20">
        <f>'CSV Import'!BD88</f>
        <v>0</v>
      </c>
      <c r="BD88" s="16">
        <f>'CSV Import'!BG88</f>
        <v>0</v>
      </c>
      <c r="BE88" s="16">
        <f>IF('CSV Import'!BG88="rent",100,0)</f>
        <v>0</v>
      </c>
      <c r="BF88" s="16">
        <f>IF(OR('CSV Import'!BH88="",'CSV Import'!BH88="none"),0,390)</f>
        <v>0</v>
      </c>
      <c r="BG88" s="16">
        <f>IF('CSV Import'!BI88&gt;0,25,0)</f>
        <v>0</v>
      </c>
      <c r="BH88" s="16">
        <f>IF('CSV Import'!BJ88&gt;0,65,0)</f>
        <v>0</v>
      </c>
      <c r="BI88" s="16">
        <f>IF('CSV Import'!BK88&gt;0,80,0)</f>
        <v>0</v>
      </c>
      <c r="BJ88" s="16">
        <f>IF('CSV Import'!BL88&gt;0,60,0)</f>
        <v>0</v>
      </c>
      <c r="BK88" s="16">
        <f>IF('CSV Import'!BM88&gt;0,25,0)</f>
        <v>0</v>
      </c>
      <c r="BL88" s="16">
        <f>IF('CSV Import'!BN88&gt;0,65,0)</f>
        <v>0</v>
      </c>
      <c r="BM88" s="16">
        <f>IF('CSV Import'!BO88&gt;0,80,0)</f>
        <v>0</v>
      </c>
      <c r="BN88" s="16">
        <f>IF('CSV Import'!BP88&gt;0,60,0)</f>
        <v>0</v>
      </c>
      <c r="BO88" s="20">
        <f>'CSV Import'!BQ88</f>
        <v>0</v>
      </c>
      <c r="BP88" s="20">
        <f>'CSV Import'!BS91</f>
        <v>0</v>
      </c>
      <c r="BQ88" s="20">
        <f>'CSV Import'!BT88</f>
        <v>0</v>
      </c>
      <c r="BR88" s="16">
        <f>'CSV Import'!BW88</f>
        <v>0</v>
      </c>
      <c r="BS88" s="16">
        <f>IF('CSV Import'!BW88="rent",100,0)</f>
        <v>0</v>
      </c>
      <c r="BT88" s="16">
        <f>IF(OR('CSV Import'!BX88="",'CSV Import'!BX88="none"),0,390)</f>
        <v>0</v>
      </c>
      <c r="BU88" s="16">
        <f>IF('CSV Import'!BY88&gt;0,25,0)</f>
        <v>0</v>
      </c>
      <c r="BV88" s="16">
        <f>IF('CSV Import'!BZ88&gt;0,65,0)</f>
        <v>0</v>
      </c>
      <c r="BW88" s="16">
        <f>IF('CSV Import'!CA88&gt;0,80,0)</f>
        <v>0</v>
      </c>
      <c r="BX88" s="16">
        <f>IF('CSV Import'!CB88&gt;0,60,0)</f>
        <v>0</v>
      </c>
      <c r="BY88" s="16">
        <f>IF('CSV Import'!CC88&gt;0,25,0)</f>
        <v>0</v>
      </c>
      <c r="BZ88" s="16">
        <f>IF('CSV Import'!CD88&gt;0,65,0)</f>
        <v>0</v>
      </c>
      <c r="CA88" s="16">
        <f>IF('CSV Import'!CE88&gt;0,80,0)</f>
        <v>0</v>
      </c>
      <c r="CB88" s="16">
        <f>IF('CSV Import'!CF88&gt;0,60,0)</f>
        <v>0</v>
      </c>
      <c r="CC88" s="37">
        <f>'CSV Import'!CG88</f>
        <v>0</v>
      </c>
    </row>
    <row r="89" spans="1:81" x14ac:dyDescent="0.25">
      <c r="A89" s="36">
        <f>'CSV Import'!A89</f>
        <v>0</v>
      </c>
      <c r="B89" s="16">
        <f t="shared" si="3"/>
        <v>0</v>
      </c>
      <c r="C89" s="53"/>
      <c r="D89" s="18">
        <f t="shared" si="5"/>
        <v>0</v>
      </c>
      <c r="E89" s="16">
        <f>'CSV Import'!CI89</f>
        <v>0</v>
      </c>
      <c r="F89" s="20">
        <f>'CSV Import'!E89</f>
        <v>0</v>
      </c>
      <c r="G89" s="20">
        <f>'CSV Import'!B89</f>
        <v>0</v>
      </c>
      <c r="H89" s="16" t="str">
        <f>MID('CSV Import'!D89,1,1)</f>
        <v/>
      </c>
      <c r="I89" s="16" t="str">
        <f>MID('CSV Import'!D89,2,1)</f>
        <v/>
      </c>
      <c r="J89" s="16">
        <f>IF(MID('CSV Import'!D89,3,2)="6",300,600)</f>
        <v>600</v>
      </c>
      <c r="K89" s="16">
        <f>COUNTA('CSV Import'!G89,'CSV Import'!W89,'CSV Import'!AM89,'CSV Import'!BC89,'CSV Import'!BS89)</f>
        <v>0</v>
      </c>
      <c r="L89" s="20">
        <f>'CSV Import'!G89</f>
        <v>0</v>
      </c>
      <c r="M89" s="20">
        <f>'CSV Import'!H89</f>
        <v>0</v>
      </c>
      <c r="N89" s="16">
        <f>'CSV Import'!K89</f>
        <v>0</v>
      </c>
      <c r="O89" s="16">
        <f>IF('CSV Import'!K89="rent",100,0)</f>
        <v>0</v>
      </c>
      <c r="P89" s="16">
        <f>IF(OR('CSV Import'!L89="",'CSV Import'!L89="none"),0,390)</f>
        <v>0</v>
      </c>
      <c r="Q89" s="16">
        <f>IF('CSV Import'!M89&gt;0,25,0)</f>
        <v>0</v>
      </c>
      <c r="R89" s="16">
        <f>IF('CSV Import'!N89&gt;0,65,0)</f>
        <v>0</v>
      </c>
      <c r="S89" s="16">
        <f>IF('CSV Import'!O89&gt;0,80,0)</f>
        <v>0</v>
      </c>
      <c r="T89" s="16">
        <f>IF('CSV Import'!P89&gt;0,60,0)</f>
        <v>0</v>
      </c>
      <c r="U89" s="16">
        <f>IF('CSV Import'!Q89&gt;0,25,0)</f>
        <v>0</v>
      </c>
      <c r="V89" s="16">
        <f>IF('CSV Import'!R89&gt;0,65,0)</f>
        <v>0</v>
      </c>
      <c r="W89" s="16">
        <f>IF('CSV Import'!S89&gt;0,80,0)</f>
        <v>0</v>
      </c>
      <c r="X89" s="16">
        <f>IF('CSV Import'!T89&gt;0,60,0)</f>
        <v>0</v>
      </c>
      <c r="Y89" s="20">
        <f>'CSV Import'!U89</f>
        <v>0</v>
      </c>
      <c r="Z89" s="20">
        <f>'CSV Import'!W89</f>
        <v>0</v>
      </c>
      <c r="AA89" s="20">
        <f>'CSV Import'!X89</f>
        <v>0</v>
      </c>
      <c r="AB89" s="16">
        <f>'CSV Import'!AA89</f>
        <v>0</v>
      </c>
      <c r="AC89" s="16">
        <f>IF('CSV Import'!AA89="rent",100,0)</f>
        <v>0</v>
      </c>
      <c r="AD89" s="16">
        <f>IF(OR('CSV Import'!AB89="",'CSV Import'!AB89="none"),0,390)</f>
        <v>0</v>
      </c>
      <c r="AE89" s="16">
        <f>IF('CSV Import'!AC89&gt;0,25,0)</f>
        <v>0</v>
      </c>
      <c r="AF89" s="16">
        <f>IF('CSV Import'!AD89&gt;0,65,0)</f>
        <v>0</v>
      </c>
      <c r="AG89" s="16">
        <f>IF('CSV Import'!AE89&gt;0,80,0)</f>
        <v>0</v>
      </c>
      <c r="AH89" s="16">
        <f>IF('CSV Import'!AF89&gt;0,60,0)</f>
        <v>0</v>
      </c>
      <c r="AI89" s="16">
        <f>IF('CSV Import'!AG89&gt;0,25,0)</f>
        <v>0</v>
      </c>
      <c r="AJ89" s="16">
        <f>IF('CSV Import'!AH89&gt;0,65,0)</f>
        <v>0</v>
      </c>
      <c r="AK89" s="16">
        <f>IF('CSV Import'!AI89&gt;0,80,0)</f>
        <v>0</v>
      </c>
      <c r="AL89" s="16">
        <f>IF('CSV Import'!AJ89&gt;0,60,0)</f>
        <v>0</v>
      </c>
      <c r="AM89" s="20">
        <f>'CSV Import'!AK89</f>
        <v>0</v>
      </c>
      <c r="AN89" s="20">
        <f>'CSV Import'!AM89</f>
        <v>0</v>
      </c>
      <c r="AO89" s="20">
        <f>'CSV Import'!AN89</f>
        <v>0</v>
      </c>
      <c r="AP89" s="16">
        <f>'CSV Import'!AQ89</f>
        <v>0</v>
      </c>
      <c r="AQ89" s="16">
        <f>IF('CSV Import'!AQ89="rent",100,0)</f>
        <v>0</v>
      </c>
      <c r="AR89" s="16">
        <f>IF(OR('CSV Import'!AR89="",'CSV Import'!AR89="none"),0,390)</f>
        <v>0</v>
      </c>
      <c r="AS89" s="16">
        <f>IF('CSV Import'!AS89&gt;0,25,0)</f>
        <v>0</v>
      </c>
      <c r="AT89" s="16">
        <f>IF('CSV Import'!AT89&gt;0,65,0)</f>
        <v>0</v>
      </c>
      <c r="AU89" s="16">
        <f>IF('CSV Import'!AU89&gt;0,80,0)</f>
        <v>0</v>
      </c>
      <c r="AV89" s="16">
        <f>IF('CSV Import'!AV89&gt;0,60,0)</f>
        <v>0</v>
      </c>
      <c r="AW89" s="16">
        <f>IF('CSV Import'!AW89&gt;0,25,0)</f>
        <v>0</v>
      </c>
      <c r="AX89" s="16">
        <f>IF('CSV Import'!AX89&gt;0,65,0)</f>
        <v>0</v>
      </c>
      <c r="AY89" s="16">
        <f>IF('CSV Import'!AY89&gt;0,80,0)</f>
        <v>0</v>
      </c>
      <c r="AZ89" s="16">
        <f>IF('CSV Import'!AZ89&gt;0,60,0)</f>
        <v>0</v>
      </c>
      <c r="BA89" s="20">
        <f>'CSV Import'!BA89</f>
        <v>0</v>
      </c>
      <c r="BB89" s="20">
        <f>'CSV Import'!BC89</f>
        <v>0</v>
      </c>
      <c r="BC89" s="20">
        <f>'CSV Import'!BD89</f>
        <v>0</v>
      </c>
      <c r="BD89" s="16">
        <f>'CSV Import'!BG89</f>
        <v>0</v>
      </c>
      <c r="BE89" s="16">
        <f>IF('CSV Import'!BG89="rent",100,0)</f>
        <v>0</v>
      </c>
      <c r="BF89" s="16">
        <f>IF(OR('CSV Import'!BH89="",'CSV Import'!BH89="none"),0,390)</f>
        <v>0</v>
      </c>
      <c r="BG89" s="16">
        <f>IF('CSV Import'!BI89&gt;0,25,0)</f>
        <v>0</v>
      </c>
      <c r="BH89" s="16">
        <f>IF('CSV Import'!BJ89&gt;0,65,0)</f>
        <v>0</v>
      </c>
      <c r="BI89" s="16">
        <f>IF('CSV Import'!BK89&gt;0,80,0)</f>
        <v>0</v>
      </c>
      <c r="BJ89" s="16">
        <f>IF('CSV Import'!BL89&gt;0,60,0)</f>
        <v>0</v>
      </c>
      <c r="BK89" s="16">
        <f>IF('CSV Import'!BM89&gt;0,25,0)</f>
        <v>0</v>
      </c>
      <c r="BL89" s="16">
        <f>IF('CSV Import'!BN89&gt;0,65,0)</f>
        <v>0</v>
      </c>
      <c r="BM89" s="16">
        <f>IF('CSV Import'!BO89&gt;0,80,0)</f>
        <v>0</v>
      </c>
      <c r="BN89" s="16">
        <f>IF('CSV Import'!BP89&gt;0,60,0)</f>
        <v>0</v>
      </c>
      <c r="BO89" s="20">
        <f>'CSV Import'!BQ89</f>
        <v>0</v>
      </c>
      <c r="BP89" s="20">
        <f>'CSV Import'!BS92</f>
        <v>0</v>
      </c>
      <c r="BQ89" s="20">
        <f>'CSV Import'!BT89</f>
        <v>0</v>
      </c>
      <c r="BR89" s="16">
        <f>'CSV Import'!BW89</f>
        <v>0</v>
      </c>
      <c r="BS89" s="16">
        <f>IF('CSV Import'!BW89="rent",100,0)</f>
        <v>0</v>
      </c>
      <c r="BT89" s="16">
        <f>IF(OR('CSV Import'!BX89="",'CSV Import'!BX89="none"),0,390)</f>
        <v>0</v>
      </c>
      <c r="BU89" s="16">
        <f>IF('CSV Import'!BY89&gt;0,25,0)</f>
        <v>0</v>
      </c>
      <c r="BV89" s="16">
        <f>IF('CSV Import'!BZ89&gt;0,65,0)</f>
        <v>0</v>
      </c>
      <c r="BW89" s="16">
        <f>IF('CSV Import'!CA89&gt;0,80,0)</f>
        <v>0</v>
      </c>
      <c r="BX89" s="16">
        <f>IF('CSV Import'!CB89&gt;0,60,0)</f>
        <v>0</v>
      </c>
      <c r="BY89" s="16">
        <f>IF('CSV Import'!CC89&gt;0,25,0)</f>
        <v>0</v>
      </c>
      <c r="BZ89" s="16">
        <f>IF('CSV Import'!CD89&gt;0,65,0)</f>
        <v>0</v>
      </c>
      <c r="CA89" s="16">
        <f>IF('CSV Import'!CE89&gt;0,80,0)</f>
        <v>0</v>
      </c>
      <c r="CB89" s="16">
        <f>IF('CSV Import'!CF89&gt;0,60,0)</f>
        <v>0</v>
      </c>
      <c r="CC89" s="37">
        <f>'CSV Import'!CG89</f>
        <v>0</v>
      </c>
    </row>
    <row r="90" spans="1:81" x14ac:dyDescent="0.25">
      <c r="A90" s="36">
        <f>'CSV Import'!A90</f>
        <v>0</v>
      </c>
      <c r="B90" s="16">
        <f t="shared" si="3"/>
        <v>0</v>
      </c>
      <c r="C90" s="53"/>
      <c r="D90" s="18">
        <f t="shared" si="5"/>
        <v>0</v>
      </c>
      <c r="E90" s="16">
        <f>'CSV Import'!CI90</f>
        <v>0</v>
      </c>
      <c r="F90" s="20">
        <f>'CSV Import'!E90</f>
        <v>0</v>
      </c>
      <c r="G90" s="20">
        <f>'CSV Import'!B90</f>
        <v>0</v>
      </c>
      <c r="H90" s="16" t="str">
        <f>MID('CSV Import'!D90,1,1)</f>
        <v/>
      </c>
      <c r="I90" s="16" t="str">
        <f>MID('CSV Import'!D90,2,1)</f>
        <v/>
      </c>
      <c r="J90" s="16">
        <f>IF(MID('CSV Import'!D90,3,2)="6",300,600)</f>
        <v>600</v>
      </c>
      <c r="K90" s="16">
        <f>COUNTA('CSV Import'!G90,'CSV Import'!W90,'CSV Import'!AM90,'CSV Import'!BC90,'CSV Import'!BS90)</f>
        <v>0</v>
      </c>
      <c r="L90" s="20">
        <f>'CSV Import'!G90</f>
        <v>0</v>
      </c>
      <c r="M90" s="20">
        <f>'CSV Import'!H90</f>
        <v>0</v>
      </c>
      <c r="N90" s="16">
        <f>'CSV Import'!K90</f>
        <v>0</v>
      </c>
      <c r="O90" s="16">
        <f>IF('CSV Import'!K90="rent",100,0)</f>
        <v>0</v>
      </c>
      <c r="P90" s="16">
        <f>IF(OR('CSV Import'!L90="",'CSV Import'!L90="none"),0,390)</f>
        <v>0</v>
      </c>
      <c r="Q90" s="16">
        <f>IF('CSV Import'!M90&gt;0,25,0)</f>
        <v>0</v>
      </c>
      <c r="R90" s="16">
        <f>IF('CSV Import'!N90&gt;0,65,0)</f>
        <v>0</v>
      </c>
      <c r="S90" s="16">
        <f>IF('CSV Import'!O90&gt;0,80,0)</f>
        <v>0</v>
      </c>
      <c r="T90" s="16">
        <f>IF('CSV Import'!P90&gt;0,60,0)</f>
        <v>0</v>
      </c>
      <c r="U90" s="16">
        <f>IF('CSV Import'!Q90&gt;0,25,0)</f>
        <v>0</v>
      </c>
      <c r="V90" s="16">
        <f>IF('CSV Import'!R90&gt;0,65,0)</f>
        <v>0</v>
      </c>
      <c r="W90" s="16">
        <f>IF('CSV Import'!S90&gt;0,80,0)</f>
        <v>0</v>
      </c>
      <c r="X90" s="16">
        <f>IF('CSV Import'!T90&gt;0,60,0)</f>
        <v>0</v>
      </c>
      <c r="Y90" s="20">
        <f>'CSV Import'!U90</f>
        <v>0</v>
      </c>
      <c r="Z90" s="20">
        <f>'CSV Import'!W90</f>
        <v>0</v>
      </c>
      <c r="AA90" s="20">
        <f>'CSV Import'!X90</f>
        <v>0</v>
      </c>
      <c r="AB90" s="16">
        <f>'CSV Import'!AA90</f>
        <v>0</v>
      </c>
      <c r="AC90" s="16">
        <f>IF('CSV Import'!AA90="rent",100,0)</f>
        <v>0</v>
      </c>
      <c r="AD90" s="16">
        <f>IF(OR('CSV Import'!AB90="",'CSV Import'!AB90="none"),0,390)</f>
        <v>0</v>
      </c>
      <c r="AE90" s="16">
        <f>IF('CSV Import'!AC90&gt;0,25,0)</f>
        <v>0</v>
      </c>
      <c r="AF90" s="16">
        <f>IF('CSV Import'!AD90&gt;0,65,0)</f>
        <v>0</v>
      </c>
      <c r="AG90" s="16">
        <f>IF('CSV Import'!AE90&gt;0,80,0)</f>
        <v>0</v>
      </c>
      <c r="AH90" s="16">
        <f>IF('CSV Import'!AF90&gt;0,60,0)</f>
        <v>0</v>
      </c>
      <c r="AI90" s="16">
        <f>IF('CSV Import'!AG90&gt;0,25,0)</f>
        <v>0</v>
      </c>
      <c r="AJ90" s="16">
        <f>IF('CSV Import'!AH90&gt;0,65,0)</f>
        <v>0</v>
      </c>
      <c r="AK90" s="16">
        <f>IF('CSV Import'!AI90&gt;0,80,0)</f>
        <v>0</v>
      </c>
      <c r="AL90" s="16">
        <f>IF('CSV Import'!AJ90&gt;0,60,0)</f>
        <v>0</v>
      </c>
      <c r="AM90" s="20">
        <f>'CSV Import'!AK90</f>
        <v>0</v>
      </c>
      <c r="AN90" s="20">
        <f>'CSV Import'!AM90</f>
        <v>0</v>
      </c>
      <c r="AO90" s="20">
        <f>'CSV Import'!AN90</f>
        <v>0</v>
      </c>
      <c r="AP90" s="16">
        <f>'CSV Import'!AQ90</f>
        <v>0</v>
      </c>
      <c r="AQ90" s="16">
        <f>IF('CSV Import'!AQ90="rent",100,0)</f>
        <v>0</v>
      </c>
      <c r="AR90" s="16">
        <f>IF(OR('CSV Import'!AR90="",'CSV Import'!AR90="none"),0,390)</f>
        <v>0</v>
      </c>
      <c r="AS90" s="16">
        <f>IF('CSV Import'!AS90&gt;0,25,0)</f>
        <v>0</v>
      </c>
      <c r="AT90" s="16">
        <f>IF('CSV Import'!AT90&gt;0,65,0)</f>
        <v>0</v>
      </c>
      <c r="AU90" s="16">
        <f>IF('CSV Import'!AU90&gt;0,80,0)</f>
        <v>0</v>
      </c>
      <c r="AV90" s="16">
        <f>IF('CSV Import'!AV90&gt;0,60,0)</f>
        <v>0</v>
      </c>
      <c r="AW90" s="16">
        <f>IF('CSV Import'!AW90&gt;0,25,0)</f>
        <v>0</v>
      </c>
      <c r="AX90" s="16">
        <f>IF('CSV Import'!AX90&gt;0,65,0)</f>
        <v>0</v>
      </c>
      <c r="AY90" s="16">
        <f>IF('CSV Import'!AY90&gt;0,80,0)</f>
        <v>0</v>
      </c>
      <c r="AZ90" s="16">
        <f>IF('CSV Import'!AZ90&gt;0,60,0)</f>
        <v>0</v>
      </c>
      <c r="BA90" s="20">
        <f>'CSV Import'!BA90</f>
        <v>0</v>
      </c>
      <c r="BB90" s="20">
        <f>'CSV Import'!BC90</f>
        <v>0</v>
      </c>
      <c r="BC90" s="20">
        <f>'CSV Import'!BD90</f>
        <v>0</v>
      </c>
      <c r="BD90" s="16">
        <f>'CSV Import'!BG90</f>
        <v>0</v>
      </c>
      <c r="BE90" s="16">
        <f>IF('CSV Import'!BG90="rent",100,0)</f>
        <v>0</v>
      </c>
      <c r="BF90" s="16">
        <f>IF(OR('CSV Import'!BH90="",'CSV Import'!BH90="none"),0,390)</f>
        <v>0</v>
      </c>
      <c r="BG90" s="16">
        <f>IF('CSV Import'!BI90&gt;0,25,0)</f>
        <v>0</v>
      </c>
      <c r="BH90" s="16">
        <f>IF('CSV Import'!BJ90&gt;0,65,0)</f>
        <v>0</v>
      </c>
      <c r="BI90" s="16">
        <f>IF('CSV Import'!BK90&gt;0,80,0)</f>
        <v>0</v>
      </c>
      <c r="BJ90" s="16">
        <f>IF('CSV Import'!BL90&gt;0,60,0)</f>
        <v>0</v>
      </c>
      <c r="BK90" s="16">
        <f>IF('CSV Import'!BM90&gt;0,25,0)</f>
        <v>0</v>
      </c>
      <c r="BL90" s="16">
        <f>IF('CSV Import'!BN90&gt;0,65,0)</f>
        <v>0</v>
      </c>
      <c r="BM90" s="16">
        <f>IF('CSV Import'!BO90&gt;0,80,0)</f>
        <v>0</v>
      </c>
      <c r="BN90" s="16">
        <f>IF('CSV Import'!BP90&gt;0,60,0)</f>
        <v>0</v>
      </c>
      <c r="BO90" s="20">
        <f>'CSV Import'!BQ90</f>
        <v>0</v>
      </c>
      <c r="BP90" s="20">
        <f>'CSV Import'!BS93</f>
        <v>0</v>
      </c>
      <c r="BQ90" s="20">
        <f>'CSV Import'!BT90</f>
        <v>0</v>
      </c>
      <c r="BR90" s="16">
        <f>'CSV Import'!BW90</f>
        <v>0</v>
      </c>
      <c r="BS90" s="16">
        <f>IF('CSV Import'!BW90="rent",100,0)</f>
        <v>0</v>
      </c>
      <c r="BT90" s="16">
        <f>IF(OR('CSV Import'!BX90="",'CSV Import'!BX90="none"),0,390)</f>
        <v>0</v>
      </c>
      <c r="BU90" s="16">
        <f>IF('CSV Import'!BY90&gt;0,25,0)</f>
        <v>0</v>
      </c>
      <c r="BV90" s="16">
        <f>IF('CSV Import'!BZ90&gt;0,65,0)</f>
        <v>0</v>
      </c>
      <c r="BW90" s="16">
        <f>IF('CSV Import'!CA90&gt;0,80,0)</f>
        <v>0</v>
      </c>
      <c r="BX90" s="16">
        <f>IF('CSV Import'!CB90&gt;0,60,0)</f>
        <v>0</v>
      </c>
      <c r="BY90" s="16">
        <f>IF('CSV Import'!CC90&gt;0,25,0)</f>
        <v>0</v>
      </c>
      <c r="BZ90" s="16">
        <f>IF('CSV Import'!CD90&gt;0,65,0)</f>
        <v>0</v>
      </c>
      <c r="CA90" s="16">
        <f>IF('CSV Import'!CE90&gt;0,80,0)</f>
        <v>0</v>
      </c>
      <c r="CB90" s="16">
        <f>IF('CSV Import'!CF90&gt;0,60,0)</f>
        <v>0</v>
      </c>
      <c r="CC90" s="37">
        <f>'CSV Import'!CG90</f>
        <v>0</v>
      </c>
    </row>
    <row r="91" spans="1:81" x14ac:dyDescent="0.25">
      <c r="A91" s="36">
        <f>'CSV Import'!A91</f>
        <v>0</v>
      </c>
      <c r="B91" s="16">
        <f t="shared" si="3"/>
        <v>0</v>
      </c>
      <c r="C91" s="53"/>
      <c r="D91" s="18">
        <f t="shared" si="5"/>
        <v>0</v>
      </c>
      <c r="E91" s="16">
        <f>'CSV Import'!CI91</f>
        <v>0</v>
      </c>
      <c r="F91" s="20">
        <f>'CSV Import'!E91</f>
        <v>0</v>
      </c>
      <c r="G91" s="20">
        <f>'CSV Import'!B91</f>
        <v>0</v>
      </c>
      <c r="H91" s="16" t="str">
        <f>MID('CSV Import'!D91,1,1)</f>
        <v/>
      </c>
      <c r="I91" s="16" t="str">
        <f>MID('CSV Import'!D91,2,1)</f>
        <v/>
      </c>
      <c r="J91" s="16">
        <f>IF(MID('CSV Import'!D91,3,2)="6",300,600)</f>
        <v>600</v>
      </c>
      <c r="K91" s="16">
        <f>COUNTA('CSV Import'!G91,'CSV Import'!W91,'CSV Import'!AM91,'CSV Import'!BC91,'CSV Import'!BS91)</f>
        <v>0</v>
      </c>
      <c r="L91" s="20">
        <f>'CSV Import'!G91</f>
        <v>0</v>
      </c>
      <c r="M91" s="20">
        <f>'CSV Import'!H91</f>
        <v>0</v>
      </c>
      <c r="N91" s="16">
        <f>'CSV Import'!K91</f>
        <v>0</v>
      </c>
      <c r="O91" s="16">
        <f>IF('CSV Import'!K91="rent",100,0)</f>
        <v>0</v>
      </c>
      <c r="P91" s="16">
        <f>IF(OR('CSV Import'!L91="",'CSV Import'!L91="none"),0,390)</f>
        <v>0</v>
      </c>
      <c r="Q91" s="16">
        <f>IF('CSV Import'!M91&gt;0,25,0)</f>
        <v>0</v>
      </c>
      <c r="R91" s="16">
        <f>IF('CSV Import'!N91&gt;0,65,0)</f>
        <v>0</v>
      </c>
      <c r="S91" s="16">
        <f>IF('CSV Import'!O91&gt;0,80,0)</f>
        <v>0</v>
      </c>
      <c r="T91" s="16">
        <f>IF('CSV Import'!P91&gt;0,60,0)</f>
        <v>0</v>
      </c>
      <c r="U91" s="16">
        <f>IF('CSV Import'!Q91&gt;0,25,0)</f>
        <v>0</v>
      </c>
      <c r="V91" s="16">
        <f>IF('CSV Import'!R91&gt;0,65,0)</f>
        <v>0</v>
      </c>
      <c r="W91" s="16">
        <f>IF('CSV Import'!S91&gt;0,80,0)</f>
        <v>0</v>
      </c>
      <c r="X91" s="16">
        <f>IF('CSV Import'!T91&gt;0,60,0)</f>
        <v>0</v>
      </c>
      <c r="Y91" s="20">
        <f>'CSV Import'!U91</f>
        <v>0</v>
      </c>
      <c r="Z91" s="20">
        <f>'CSV Import'!W91</f>
        <v>0</v>
      </c>
      <c r="AA91" s="20">
        <f>'CSV Import'!X91</f>
        <v>0</v>
      </c>
      <c r="AB91" s="16">
        <f>'CSV Import'!AA91</f>
        <v>0</v>
      </c>
      <c r="AC91" s="16">
        <f>IF('CSV Import'!AA91="rent",100,0)</f>
        <v>0</v>
      </c>
      <c r="AD91" s="16">
        <f>IF(OR('CSV Import'!AB91="",'CSV Import'!AB91="none"),0,390)</f>
        <v>0</v>
      </c>
      <c r="AE91" s="16">
        <f>IF('CSV Import'!AC91&gt;0,25,0)</f>
        <v>0</v>
      </c>
      <c r="AF91" s="16">
        <f>IF('CSV Import'!AD91&gt;0,65,0)</f>
        <v>0</v>
      </c>
      <c r="AG91" s="16">
        <f>IF('CSV Import'!AE91&gt;0,80,0)</f>
        <v>0</v>
      </c>
      <c r="AH91" s="16">
        <f>IF('CSV Import'!AF91&gt;0,60,0)</f>
        <v>0</v>
      </c>
      <c r="AI91" s="16">
        <f>IF('CSV Import'!AG91&gt;0,25,0)</f>
        <v>0</v>
      </c>
      <c r="AJ91" s="16">
        <f>IF('CSV Import'!AH91&gt;0,65,0)</f>
        <v>0</v>
      </c>
      <c r="AK91" s="16">
        <f>IF('CSV Import'!AI91&gt;0,80,0)</f>
        <v>0</v>
      </c>
      <c r="AL91" s="16">
        <f>IF('CSV Import'!AJ91&gt;0,60,0)</f>
        <v>0</v>
      </c>
      <c r="AM91" s="20">
        <f>'CSV Import'!AK91</f>
        <v>0</v>
      </c>
      <c r="AN91" s="20">
        <f>'CSV Import'!AM91</f>
        <v>0</v>
      </c>
      <c r="AO91" s="20">
        <f>'CSV Import'!AN91</f>
        <v>0</v>
      </c>
      <c r="AP91" s="16">
        <f>'CSV Import'!AQ91</f>
        <v>0</v>
      </c>
      <c r="AQ91" s="16">
        <f>IF('CSV Import'!AQ91="rent",100,0)</f>
        <v>0</v>
      </c>
      <c r="AR91" s="16">
        <f>IF(OR('CSV Import'!AR91="",'CSV Import'!AR91="none"),0,390)</f>
        <v>0</v>
      </c>
      <c r="AS91" s="16">
        <f>IF('CSV Import'!AS91&gt;0,25,0)</f>
        <v>0</v>
      </c>
      <c r="AT91" s="16">
        <f>IF('CSV Import'!AT91&gt;0,65,0)</f>
        <v>0</v>
      </c>
      <c r="AU91" s="16">
        <f>IF('CSV Import'!AU91&gt;0,80,0)</f>
        <v>0</v>
      </c>
      <c r="AV91" s="16">
        <f>IF('CSV Import'!AV91&gt;0,60,0)</f>
        <v>0</v>
      </c>
      <c r="AW91" s="16">
        <f>IF('CSV Import'!AW91&gt;0,25,0)</f>
        <v>0</v>
      </c>
      <c r="AX91" s="16">
        <f>IF('CSV Import'!AX91&gt;0,65,0)</f>
        <v>0</v>
      </c>
      <c r="AY91" s="16">
        <f>IF('CSV Import'!AY91&gt;0,80,0)</f>
        <v>0</v>
      </c>
      <c r="AZ91" s="16">
        <f>IF('CSV Import'!AZ91&gt;0,60,0)</f>
        <v>0</v>
      </c>
      <c r="BA91" s="20">
        <f>'CSV Import'!BA91</f>
        <v>0</v>
      </c>
      <c r="BB91" s="20">
        <f>'CSV Import'!BC91</f>
        <v>0</v>
      </c>
      <c r="BC91" s="20">
        <f>'CSV Import'!BD91</f>
        <v>0</v>
      </c>
      <c r="BD91" s="16">
        <f>'CSV Import'!BG91</f>
        <v>0</v>
      </c>
      <c r="BE91" s="16">
        <f>IF('CSV Import'!BG91="rent",100,0)</f>
        <v>0</v>
      </c>
      <c r="BF91" s="16">
        <f>IF(OR('CSV Import'!BH91="",'CSV Import'!BH91="none"),0,390)</f>
        <v>0</v>
      </c>
      <c r="BG91" s="16">
        <f>IF('CSV Import'!BI91&gt;0,25,0)</f>
        <v>0</v>
      </c>
      <c r="BH91" s="16">
        <f>IF('CSV Import'!BJ91&gt;0,65,0)</f>
        <v>0</v>
      </c>
      <c r="BI91" s="16">
        <f>IF('CSV Import'!BK91&gt;0,80,0)</f>
        <v>0</v>
      </c>
      <c r="BJ91" s="16">
        <f>IF('CSV Import'!BL91&gt;0,60,0)</f>
        <v>0</v>
      </c>
      <c r="BK91" s="16">
        <f>IF('CSV Import'!BM91&gt;0,25,0)</f>
        <v>0</v>
      </c>
      <c r="BL91" s="16">
        <f>IF('CSV Import'!BN91&gt;0,65,0)</f>
        <v>0</v>
      </c>
      <c r="BM91" s="16">
        <f>IF('CSV Import'!BO91&gt;0,80,0)</f>
        <v>0</v>
      </c>
      <c r="BN91" s="16">
        <f>IF('CSV Import'!BP91&gt;0,60,0)</f>
        <v>0</v>
      </c>
      <c r="BO91" s="20">
        <f>'CSV Import'!BQ91</f>
        <v>0</v>
      </c>
      <c r="BP91" s="20">
        <f>'CSV Import'!BS94</f>
        <v>0</v>
      </c>
      <c r="BQ91" s="20">
        <f>'CSV Import'!BT91</f>
        <v>0</v>
      </c>
      <c r="BR91" s="16">
        <f>'CSV Import'!BW91</f>
        <v>0</v>
      </c>
      <c r="BS91" s="16">
        <f>IF('CSV Import'!BW91="rent",100,0)</f>
        <v>0</v>
      </c>
      <c r="BT91" s="16">
        <f>IF(OR('CSV Import'!BX91="",'CSV Import'!BX91="none"),0,390)</f>
        <v>0</v>
      </c>
      <c r="BU91" s="16">
        <f>IF('CSV Import'!BY91&gt;0,25,0)</f>
        <v>0</v>
      </c>
      <c r="BV91" s="16">
        <f>IF('CSV Import'!BZ91&gt;0,65,0)</f>
        <v>0</v>
      </c>
      <c r="BW91" s="16">
        <f>IF('CSV Import'!CA91&gt;0,80,0)</f>
        <v>0</v>
      </c>
      <c r="BX91" s="16">
        <f>IF('CSV Import'!CB91&gt;0,60,0)</f>
        <v>0</v>
      </c>
      <c r="BY91" s="16">
        <f>IF('CSV Import'!CC91&gt;0,25,0)</f>
        <v>0</v>
      </c>
      <c r="BZ91" s="16">
        <f>IF('CSV Import'!CD91&gt;0,65,0)</f>
        <v>0</v>
      </c>
      <c r="CA91" s="16">
        <f>IF('CSV Import'!CE91&gt;0,80,0)</f>
        <v>0</v>
      </c>
      <c r="CB91" s="16">
        <f>IF('CSV Import'!CF91&gt;0,60,0)</f>
        <v>0</v>
      </c>
      <c r="CC91" s="37">
        <f>'CSV Import'!CG91</f>
        <v>0</v>
      </c>
    </row>
    <row r="92" spans="1:81" x14ac:dyDescent="0.25">
      <c r="A92" s="36">
        <f>'CSV Import'!A92</f>
        <v>0</v>
      </c>
      <c r="B92" s="16">
        <f t="shared" si="3"/>
        <v>0</v>
      </c>
      <c r="C92" s="53"/>
      <c r="D92" s="18">
        <f t="shared" si="5"/>
        <v>0</v>
      </c>
      <c r="E92" s="16">
        <f>'CSV Import'!CI92</f>
        <v>0</v>
      </c>
      <c r="F92" s="20">
        <f>'CSV Import'!E92</f>
        <v>0</v>
      </c>
      <c r="G92" s="20">
        <f>'CSV Import'!B92</f>
        <v>0</v>
      </c>
      <c r="H92" s="16" t="str">
        <f>MID('CSV Import'!D92,1,1)</f>
        <v/>
      </c>
      <c r="I92" s="16" t="str">
        <f>MID('CSV Import'!D92,2,1)</f>
        <v/>
      </c>
      <c r="J92" s="16">
        <f>IF(MID('CSV Import'!D92,3,2)="6",300,600)</f>
        <v>600</v>
      </c>
      <c r="K92" s="16">
        <f>COUNTA('CSV Import'!G92,'CSV Import'!W92,'CSV Import'!AM92,'CSV Import'!BC92,'CSV Import'!BS92)</f>
        <v>0</v>
      </c>
      <c r="L92" s="20">
        <f>'CSV Import'!G92</f>
        <v>0</v>
      </c>
      <c r="M92" s="20">
        <f>'CSV Import'!H92</f>
        <v>0</v>
      </c>
      <c r="N92" s="16">
        <f>'CSV Import'!K92</f>
        <v>0</v>
      </c>
      <c r="O92" s="16">
        <f>IF('CSV Import'!K92="rent",100,0)</f>
        <v>0</v>
      </c>
      <c r="P92" s="16">
        <f>IF(OR('CSV Import'!L92="",'CSV Import'!L92="none"),0,390)</f>
        <v>0</v>
      </c>
      <c r="Q92" s="16">
        <f>IF('CSV Import'!M92&gt;0,25,0)</f>
        <v>0</v>
      </c>
      <c r="R92" s="16">
        <f>IF('CSV Import'!N92&gt;0,65,0)</f>
        <v>0</v>
      </c>
      <c r="S92" s="16">
        <f>IF('CSV Import'!O92&gt;0,80,0)</f>
        <v>0</v>
      </c>
      <c r="T92" s="16">
        <f>IF('CSV Import'!P92&gt;0,60,0)</f>
        <v>0</v>
      </c>
      <c r="U92" s="16">
        <f>IF('CSV Import'!Q92&gt;0,25,0)</f>
        <v>0</v>
      </c>
      <c r="V92" s="16">
        <f>IF('CSV Import'!R92&gt;0,65,0)</f>
        <v>0</v>
      </c>
      <c r="W92" s="16">
        <f>IF('CSV Import'!S92&gt;0,80,0)</f>
        <v>0</v>
      </c>
      <c r="X92" s="16">
        <f>IF('CSV Import'!T92&gt;0,60,0)</f>
        <v>0</v>
      </c>
      <c r="Y92" s="20">
        <f>'CSV Import'!U92</f>
        <v>0</v>
      </c>
      <c r="Z92" s="20">
        <f>'CSV Import'!W92</f>
        <v>0</v>
      </c>
      <c r="AA92" s="20">
        <f>'CSV Import'!X92</f>
        <v>0</v>
      </c>
      <c r="AB92" s="16">
        <f>'CSV Import'!AA92</f>
        <v>0</v>
      </c>
      <c r="AC92" s="16">
        <f>IF('CSV Import'!AA92="rent",100,0)</f>
        <v>0</v>
      </c>
      <c r="AD92" s="16">
        <f>IF(OR('CSV Import'!AB92="",'CSV Import'!AB92="none"),0,390)</f>
        <v>0</v>
      </c>
      <c r="AE92" s="16">
        <f>IF('CSV Import'!AC92&gt;0,25,0)</f>
        <v>0</v>
      </c>
      <c r="AF92" s="16">
        <f>IF('CSV Import'!AD92&gt;0,65,0)</f>
        <v>0</v>
      </c>
      <c r="AG92" s="16">
        <f>IF('CSV Import'!AE92&gt;0,80,0)</f>
        <v>0</v>
      </c>
      <c r="AH92" s="16">
        <f>IF('CSV Import'!AF92&gt;0,60,0)</f>
        <v>0</v>
      </c>
      <c r="AI92" s="16">
        <f>IF('CSV Import'!AG92&gt;0,25,0)</f>
        <v>0</v>
      </c>
      <c r="AJ92" s="16">
        <f>IF('CSV Import'!AH92&gt;0,65,0)</f>
        <v>0</v>
      </c>
      <c r="AK92" s="16">
        <f>IF('CSV Import'!AI92&gt;0,80,0)</f>
        <v>0</v>
      </c>
      <c r="AL92" s="16">
        <f>IF('CSV Import'!AJ92&gt;0,60,0)</f>
        <v>0</v>
      </c>
      <c r="AM92" s="20">
        <f>'CSV Import'!AK92</f>
        <v>0</v>
      </c>
      <c r="AN92" s="20">
        <f>'CSV Import'!AM92</f>
        <v>0</v>
      </c>
      <c r="AO92" s="20">
        <f>'CSV Import'!AN92</f>
        <v>0</v>
      </c>
      <c r="AP92" s="16">
        <f>'CSV Import'!AQ92</f>
        <v>0</v>
      </c>
      <c r="AQ92" s="16">
        <f>IF('CSV Import'!AQ92="rent",100,0)</f>
        <v>0</v>
      </c>
      <c r="AR92" s="16">
        <f>IF(OR('CSV Import'!AR92="",'CSV Import'!AR92="none"),0,390)</f>
        <v>0</v>
      </c>
      <c r="AS92" s="16">
        <f>IF('CSV Import'!AS92&gt;0,25,0)</f>
        <v>0</v>
      </c>
      <c r="AT92" s="16">
        <f>IF('CSV Import'!AT92&gt;0,65,0)</f>
        <v>0</v>
      </c>
      <c r="AU92" s="16">
        <f>IF('CSV Import'!AU92&gt;0,80,0)</f>
        <v>0</v>
      </c>
      <c r="AV92" s="16">
        <f>IF('CSV Import'!AV92&gt;0,60,0)</f>
        <v>0</v>
      </c>
      <c r="AW92" s="16">
        <f>IF('CSV Import'!AW92&gt;0,25,0)</f>
        <v>0</v>
      </c>
      <c r="AX92" s="16">
        <f>IF('CSV Import'!AX92&gt;0,65,0)</f>
        <v>0</v>
      </c>
      <c r="AY92" s="16">
        <f>IF('CSV Import'!AY92&gt;0,80,0)</f>
        <v>0</v>
      </c>
      <c r="AZ92" s="16">
        <f>IF('CSV Import'!AZ92&gt;0,60,0)</f>
        <v>0</v>
      </c>
      <c r="BA92" s="20">
        <f>'CSV Import'!BA92</f>
        <v>0</v>
      </c>
      <c r="BB92" s="20">
        <f>'CSV Import'!BC92</f>
        <v>0</v>
      </c>
      <c r="BC92" s="20">
        <f>'CSV Import'!BD92</f>
        <v>0</v>
      </c>
      <c r="BD92" s="16">
        <f>'CSV Import'!BG92</f>
        <v>0</v>
      </c>
      <c r="BE92" s="16">
        <f>IF('CSV Import'!BG92="rent",100,0)</f>
        <v>0</v>
      </c>
      <c r="BF92" s="16">
        <f>IF(OR('CSV Import'!BH92="",'CSV Import'!BH92="none"),0,390)</f>
        <v>0</v>
      </c>
      <c r="BG92" s="16">
        <f>IF('CSV Import'!BI92&gt;0,25,0)</f>
        <v>0</v>
      </c>
      <c r="BH92" s="16">
        <f>IF('CSV Import'!BJ92&gt;0,65,0)</f>
        <v>0</v>
      </c>
      <c r="BI92" s="16">
        <f>IF('CSV Import'!BK92&gt;0,80,0)</f>
        <v>0</v>
      </c>
      <c r="BJ92" s="16">
        <f>IF('CSV Import'!BL92&gt;0,60,0)</f>
        <v>0</v>
      </c>
      <c r="BK92" s="16">
        <f>IF('CSV Import'!BM92&gt;0,25,0)</f>
        <v>0</v>
      </c>
      <c r="BL92" s="16">
        <f>IF('CSV Import'!BN92&gt;0,65,0)</f>
        <v>0</v>
      </c>
      <c r="BM92" s="16">
        <f>IF('CSV Import'!BO92&gt;0,80,0)</f>
        <v>0</v>
      </c>
      <c r="BN92" s="16">
        <f>IF('CSV Import'!BP92&gt;0,60,0)</f>
        <v>0</v>
      </c>
      <c r="BO92" s="20">
        <f>'CSV Import'!BQ92</f>
        <v>0</v>
      </c>
      <c r="BP92" s="20">
        <f>'CSV Import'!BS95</f>
        <v>0</v>
      </c>
      <c r="BQ92" s="20">
        <f>'CSV Import'!BT92</f>
        <v>0</v>
      </c>
      <c r="BR92" s="16">
        <f>'CSV Import'!BW92</f>
        <v>0</v>
      </c>
      <c r="BS92" s="16">
        <f>IF('CSV Import'!BW92="rent",100,0)</f>
        <v>0</v>
      </c>
      <c r="BT92" s="16">
        <f>IF(OR('CSV Import'!BX92="",'CSV Import'!BX92="none"),0,390)</f>
        <v>0</v>
      </c>
      <c r="BU92" s="16">
        <f>IF('CSV Import'!BY92&gt;0,25,0)</f>
        <v>0</v>
      </c>
      <c r="BV92" s="16">
        <f>IF('CSV Import'!BZ92&gt;0,65,0)</f>
        <v>0</v>
      </c>
      <c r="BW92" s="16">
        <f>IF('CSV Import'!CA92&gt;0,80,0)</f>
        <v>0</v>
      </c>
      <c r="BX92" s="16">
        <f>IF('CSV Import'!CB92&gt;0,60,0)</f>
        <v>0</v>
      </c>
      <c r="BY92" s="16">
        <f>IF('CSV Import'!CC92&gt;0,25,0)</f>
        <v>0</v>
      </c>
      <c r="BZ92" s="16">
        <f>IF('CSV Import'!CD92&gt;0,65,0)</f>
        <v>0</v>
      </c>
      <c r="CA92" s="16">
        <f>IF('CSV Import'!CE92&gt;0,80,0)</f>
        <v>0</v>
      </c>
      <c r="CB92" s="16">
        <f>IF('CSV Import'!CF92&gt;0,60,0)</f>
        <v>0</v>
      </c>
      <c r="CC92" s="37">
        <f>'CSV Import'!CG92</f>
        <v>0</v>
      </c>
    </row>
    <row r="93" spans="1:81" x14ac:dyDescent="0.25">
      <c r="A93" s="36">
        <f>'CSV Import'!A93</f>
        <v>0</v>
      </c>
      <c r="B93" s="16">
        <f t="shared" si="3"/>
        <v>0</v>
      </c>
      <c r="C93" s="53"/>
      <c r="D93" s="18">
        <f t="shared" si="5"/>
        <v>0</v>
      </c>
      <c r="E93" s="16">
        <f>'CSV Import'!CI93</f>
        <v>0</v>
      </c>
      <c r="F93" s="20">
        <f>'CSV Import'!E93</f>
        <v>0</v>
      </c>
      <c r="G93" s="20">
        <f>'CSV Import'!B93</f>
        <v>0</v>
      </c>
      <c r="H93" s="16" t="str">
        <f>MID('CSV Import'!D93,1,1)</f>
        <v/>
      </c>
      <c r="I93" s="16" t="str">
        <f>MID('CSV Import'!D93,2,1)</f>
        <v/>
      </c>
      <c r="J93" s="16">
        <f>IF(MID('CSV Import'!D93,3,2)="6",300,600)</f>
        <v>600</v>
      </c>
      <c r="K93" s="16">
        <f>COUNTA('CSV Import'!G93,'CSV Import'!W93,'CSV Import'!AM93,'CSV Import'!BC93,'CSV Import'!BS93)</f>
        <v>0</v>
      </c>
      <c r="L93" s="20">
        <f>'CSV Import'!G93</f>
        <v>0</v>
      </c>
      <c r="M93" s="20">
        <f>'CSV Import'!H93</f>
        <v>0</v>
      </c>
      <c r="N93" s="16">
        <f>'CSV Import'!K93</f>
        <v>0</v>
      </c>
      <c r="O93" s="16">
        <f>IF('CSV Import'!K93="rent",100,0)</f>
        <v>0</v>
      </c>
      <c r="P93" s="16">
        <f>IF(OR('CSV Import'!L93="",'CSV Import'!L93="none"),0,390)</f>
        <v>0</v>
      </c>
      <c r="Q93" s="16">
        <f>IF('CSV Import'!M93&gt;0,25,0)</f>
        <v>0</v>
      </c>
      <c r="R93" s="16">
        <f>IF('CSV Import'!N93&gt;0,65,0)</f>
        <v>0</v>
      </c>
      <c r="S93" s="16">
        <f>IF('CSV Import'!O93&gt;0,80,0)</f>
        <v>0</v>
      </c>
      <c r="T93" s="16">
        <f>IF('CSV Import'!P93&gt;0,60,0)</f>
        <v>0</v>
      </c>
      <c r="U93" s="16">
        <f>IF('CSV Import'!Q93&gt;0,25,0)</f>
        <v>0</v>
      </c>
      <c r="V93" s="16">
        <f>IF('CSV Import'!R93&gt;0,65,0)</f>
        <v>0</v>
      </c>
      <c r="W93" s="16">
        <f>IF('CSV Import'!S93&gt;0,80,0)</f>
        <v>0</v>
      </c>
      <c r="X93" s="16">
        <f>IF('CSV Import'!T93&gt;0,60,0)</f>
        <v>0</v>
      </c>
      <c r="Y93" s="20">
        <f>'CSV Import'!U93</f>
        <v>0</v>
      </c>
      <c r="Z93" s="20">
        <f>'CSV Import'!W93</f>
        <v>0</v>
      </c>
      <c r="AA93" s="20">
        <f>'CSV Import'!X93</f>
        <v>0</v>
      </c>
      <c r="AB93" s="16">
        <f>'CSV Import'!AA93</f>
        <v>0</v>
      </c>
      <c r="AC93" s="16">
        <f>IF('CSV Import'!AA93="rent",100,0)</f>
        <v>0</v>
      </c>
      <c r="AD93" s="16">
        <f>IF(OR('CSV Import'!AB93="",'CSV Import'!AB93="none"),0,390)</f>
        <v>0</v>
      </c>
      <c r="AE93" s="16">
        <f>IF('CSV Import'!AC93&gt;0,25,0)</f>
        <v>0</v>
      </c>
      <c r="AF93" s="16">
        <f>IF('CSV Import'!AD93&gt;0,65,0)</f>
        <v>0</v>
      </c>
      <c r="AG93" s="16">
        <f>IF('CSV Import'!AE93&gt;0,80,0)</f>
        <v>0</v>
      </c>
      <c r="AH93" s="16">
        <f>IF('CSV Import'!AF93&gt;0,60,0)</f>
        <v>0</v>
      </c>
      <c r="AI93" s="16">
        <f>IF('CSV Import'!AG93&gt;0,25,0)</f>
        <v>0</v>
      </c>
      <c r="AJ93" s="16">
        <f>IF('CSV Import'!AH93&gt;0,65,0)</f>
        <v>0</v>
      </c>
      <c r="AK93" s="16">
        <f>IF('CSV Import'!AI93&gt;0,80,0)</f>
        <v>0</v>
      </c>
      <c r="AL93" s="16">
        <f>IF('CSV Import'!AJ93&gt;0,60,0)</f>
        <v>0</v>
      </c>
      <c r="AM93" s="20">
        <f>'CSV Import'!AK93</f>
        <v>0</v>
      </c>
      <c r="AN93" s="20">
        <f>'CSV Import'!AM93</f>
        <v>0</v>
      </c>
      <c r="AO93" s="20">
        <f>'CSV Import'!AN93</f>
        <v>0</v>
      </c>
      <c r="AP93" s="16">
        <f>'CSV Import'!AQ93</f>
        <v>0</v>
      </c>
      <c r="AQ93" s="16">
        <f>IF('CSV Import'!AQ93="rent",100,0)</f>
        <v>0</v>
      </c>
      <c r="AR93" s="16">
        <f>IF(OR('CSV Import'!AR93="",'CSV Import'!AR93="none"),0,390)</f>
        <v>0</v>
      </c>
      <c r="AS93" s="16">
        <f>IF('CSV Import'!AS93&gt;0,25,0)</f>
        <v>0</v>
      </c>
      <c r="AT93" s="16">
        <f>IF('CSV Import'!AT93&gt;0,65,0)</f>
        <v>0</v>
      </c>
      <c r="AU93" s="16">
        <f>IF('CSV Import'!AU93&gt;0,80,0)</f>
        <v>0</v>
      </c>
      <c r="AV93" s="16">
        <f>IF('CSV Import'!AV93&gt;0,60,0)</f>
        <v>0</v>
      </c>
      <c r="AW93" s="16">
        <f>IF('CSV Import'!AW93&gt;0,25,0)</f>
        <v>0</v>
      </c>
      <c r="AX93" s="16">
        <f>IF('CSV Import'!AX93&gt;0,65,0)</f>
        <v>0</v>
      </c>
      <c r="AY93" s="16">
        <f>IF('CSV Import'!AY93&gt;0,80,0)</f>
        <v>0</v>
      </c>
      <c r="AZ93" s="16">
        <f>IF('CSV Import'!AZ93&gt;0,60,0)</f>
        <v>0</v>
      </c>
      <c r="BA93" s="20">
        <f>'CSV Import'!BA93</f>
        <v>0</v>
      </c>
      <c r="BB93" s="20">
        <f>'CSV Import'!BC93</f>
        <v>0</v>
      </c>
      <c r="BC93" s="20">
        <f>'CSV Import'!BD93</f>
        <v>0</v>
      </c>
      <c r="BD93" s="16">
        <f>'CSV Import'!BG93</f>
        <v>0</v>
      </c>
      <c r="BE93" s="16">
        <f>IF('CSV Import'!BG93="rent",100,0)</f>
        <v>0</v>
      </c>
      <c r="BF93" s="16">
        <f>IF(OR('CSV Import'!BH93="",'CSV Import'!BH93="none"),0,390)</f>
        <v>0</v>
      </c>
      <c r="BG93" s="16">
        <f>IF('CSV Import'!BI93&gt;0,25,0)</f>
        <v>0</v>
      </c>
      <c r="BH93" s="16">
        <f>IF('CSV Import'!BJ93&gt;0,65,0)</f>
        <v>0</v>
      </c>
      <c r="BI93" s="16">
        <f>IF('CSV Import'!BK93&gt;0,80,0)</f>
        <v>0</v>
      </c>
      <c r="BJ93" s="16">
        <f>IF('CSV Import'!BL93&gt;0,60,0)</f>
        <v>0</v>
      </c>
      <c r="BK93" s="16">
        <f>IF('CSV Import'!BM93&gt;0,25,0)</f>
        <v>0</v>
      </c>
      <c r="BL93" s="16">
        <f>IF('CSV Import'!BN93&gt;0,65,0)</f>
        <v>0</v>
      </c>
      <c r="BM93" s="16">
        <f>IF('CSV Import'!BO93&gt;0,80,0)</f>
        <v>0</v>
      </c>
      <c r="BN93" s="16">
        <f>IF('CSV Import'!BP93&gt;0,60,0)</f>
        <v>0</v>
      </c>
      <c r="BO93" s="20">
        <f>'CSV Import'!BQ93</f>
        <v>0</v>
      </c>
      <c r="BP93" s="20">
        <f>'CSV Import'!BS96</f>
        <v>0</v>
      </c>
      <c r="BQ93" s="20">
        <f>'CSV Import'!BT93</f>
        <v>0</v>
      </c>
      <c r="BR93" s="16">
        <f>'CSV Import'!BW93</f>
        <v>0</v>
      </c>
      <c r="BS93" s="16">
        <f>IF('CSV Import'!BW93="rent",100,0)</f>
        <v>0</v>
      </c>
      <c r="BT93" s="16">
        <f>IF(OR('CSV Import'!BX93="",'CSV Import'!BX93="none"),0,390)</f>
        <v>0</v>
      </c>
      <c r="BU93" s="16">
        <f>IF('CSV Import'!BY93&gt;0,25,0)</f>
        <v>0</v>
      </c>
      <c r="BV93" s="16">
        <f>IF('CSV Import'!BZ93&gt;0,65,0)</f>
        <v>0</v>
      </c>
      <c r="BW93" s="16">
        <f>IF('CSV Import'!CA93&gt;0,80,0)</f>
        <v>0</v>
      </c>
      <c r="BX93" s="16">
        <f>IF('CSV Import'!CB93&gt;0,60,0)</f>
        <v>0</v>
      </c>
      <c r="BY93" s="16">
        <f>IF('CSV Import'!CC93&gt;0,25,0)</f>
        <v>0</v>
      </c>
      <c r="BZ93" s="16">
        <f>IF('CSV Import'!CD93&gt;0,65,0)</f>
        <v>0</v>
      </c>
      <c r="CA93" s="16">
        <f>IF('CSV Import'!CE93&gt;0,80,0)</f>
        <v>0</v>
      </c>
      <c r="CB93" s="16">
        <f>IF('CSV Import'!CF93&gt;0,60,0)</f>
        <v>0</v>
      </c>
      <c r="CC93" s="37">
        <f>'CSV Import'!CG93</f>
        <v>0</v>
      </c>
    </row>
    <row r="94" spans="1:81" x14ac:dyDescent="0.25">
      <c r="A94" s="36">
        <f>'CSV Import'!A94</f>
        <v>0</v>
      </c>
      <c r="B94" s="16">
        <f t="shared" si="3"/>
        <v>0</v>
      </c>
      <c r="C94" s="53"/>
      <c r="D94" s="18">
        <f t="shared" si="5"/>
        <v>0</v>
      </c>
      <c r="E94" s="16">
        <f>'CSV Import'!CI94</f>
        <v>0</v>
      </c>
      <c r="F94" s="20">
        <f>'CSV Import'!E94</f>
        <v>0</v>
      </c>
      <c r="G94" s="20">
        <f>'CSV Import'!B94</f>
        <v>0</v>
      </c>
      <c r="H94" s="16" t="str">
        <f>MID('CSV Import'!D94,1,1)</f>
        <v/>
      </c>
      <c r="I94" s="16" t="str">
        <f>MID('CSV Import'!D94,2,1)</f>
        <v/>
      </c>
      <c r="J94" s="16">
        <f>IF(MID('CSV Import'!D94,3,2)="6",300,600)</f>
        <v>600</v>
      </c>
      <c r="K94" s="16">
        <f>COUNTA('CSV Import'!G94,'CSV Import'!W94,'CSV Import'!AM94,'CSV Import'!BC94,'CSV Import'!BS94)</f>
        <v>0</v>
      </c>
      <c r="L94" s="20">
        <f>'CSV Import'!G94</f>
        <v>0</v>
      </c>
      <c r="M94" s="20">
        <f>'CSV Import'!H94</f>
        <v>0</v>
      </c>
      <c r="N94" s="16">
        <f>'CSV Import'!K94</f>
        <v>0</v>
      </c>
      <c r="O94" s="16">
        <f>IF('CSV Import'!K94="rent",100,0)</f>
        <v>0</v>
      </c>
      <c r="P94" s="16">
        <f>IF(OR('CSV Import'!L94="",'CSV Import'!L94="none"),0,390)</f>
        <v>0</v>
      </c>
      <c r="Q94" s="16">
        <f>IF('CSV Import'!M94&gt;0,25,0)</f>
        <v>0</v>
      </c>
      <c r="R94" s="16">
        <f>IF('CSV Import'!N94&gt;0,65,0)</f>
        <v>0</v>
      </c>
      <c r="S94" s="16">
        <f>IF('CSV Import'!O94&gt;0,80,0)</f>
        <v>0</v>
      </c>
      <c r="T94" s="16">
        <f>IF('CSV Import'!P94&gt;0,60,0)</f>
        <v>0</v>
      </c>
      <c r="U94" s="16">
        <f>IF('CSV Import'!Q94&gt;0,25,0)</f>
        <v>0</v>
      </c>
      <c r="V94" s="16">
        <f>IF('CSV Import'!R94&gt;0,65,0)</f>
        <v>0</v>
      </c>
      <c r="W94" s="16">
        <f>IF('CSV Import'!S94&gt;0,80,0)</f>
        <v>0</v>
      </c>
      <c r="X94" s="16">
        <f>IF('CSV Import'!T94&gt;0,60,0)</f>
        <v>0</v>
      </c>
      <c r="Y94" s="20">
        <f>'CSV Import'!U94</f>
        <v>0</v>
      </c>
      <c r="Z94" s="20">
        <f>'CSV Import'!W94</f>
        <v>0</v>
      </c>
      <c r="AA94" s="20">
        <f>'CSV Import'!X94</f>
        <v>0</v>
      </c>
      <c r="AB94" s="16">
        <f>'CSV Import'!AA94</f>
        <v>0</v>
      </c>
      <c r="AC94" s="16">
        <f>IF('CSV Import'!AA94="rent",100,0)</f>
        <v>0</v>
      </c>
      <c r="AD94" s="16">
        <f>IF(OR('CSV Import'!AB94="",'CSV Import'!AB94="none"),0,390)</f>
        <v>0</v>
      </c>
      <c r="AE94" s="16">
        <f>IF('CSV Import'!AC94&gt;0,25,0)</f>
        <v>0</v>
      </c>
      <c r="AF94" s="16">
        <f>IF('CSV Import'!AD94&gt;0,65,0)</f>
        <v>0</v>
      </c>
      <c r="AG94" s="16">
        <f>IF('CSV Import'!AE94&gt;0,80,0)</f>
        <v>0</v>
      </c>
      <c r="AH94" s="16">
        <f>IF('CSV Import'!AF94&gt;0,60,0)</f>
        <v>0</v>
      </c>
      <c r="AI94" s="16">
        <f>IF('CSV Import'!AG94&gt;0,25,0)</f>
        <v>0</v>
      </c>
      <c r="AJ94" s="16">
        <f>IF('CSV Import'!AH94&gt;0,65,0)</f>
        <v>0</v>
      </c>
      <c r="AK94" s="16">
        <f>IF('CSV Import'!AI94&gt;0,80,0)</f>
        <v>0</v>
      </c>
      <c r="AL94" s="16">
        <f>IF('CSV Import'!AJ94&gt;0,60,0)</f>
        <v>0</v>
      </c>
      <c r="AM94" s="20">
        <f>'CSV Import'!AK94</f>
        <v>0</v>
      </c>
      <c r="AN94" s="20">
        <f>'CSV Import'!AM94</f>
        <v>0</v>
      </c>
      <c r="AO94" s="20">
        <f>'CSV Import'!AN94</f>
        <v>0</v>
      </c>
      <c r="AP94" s="16">
        <f>'CSV Import'!AQ94</f>
        <v>0</v>
      </c>
      <c r="AQ94" s="16">
        <f>IF('CSV Import'!AQ94="rent",100,0)</f>
        <v>0</v>
      </c>
      <c r="AR94" s="16">
        <f>IF(OR('CSV Import'!AR94="",'CSV Import'!AR94="none"),0,390)</f>
        <v>0</v>
      </c>
      <c r="AS94" s="16">
        <f>IF('CSV Import'!AS94&gt;0,25,0)</f>
        <v>0</v>
      </c>
      <c r="AT94" s="16">
        <f>IF('CSV Import'!AT94&gt;0,65,0)</f>
        <v>0</v>
      </c>
      <c r="AU94" s="16">
        <f>IF('CSV Import'!AU94&gt;0,80,0)</f>
        <v>0</v>
      </c>
      <c r="AV94" s="16">
        <f>IF('CSV Import'!AV94&gt;0,60,0)</f>
        <v>0</v>
      </c>
      <c r="AW94" s="16">
        <f>IF('CSV Import'!AW94&gt;0,25,0)</f>
        <v>0</v>
      </c>
      <c r="AX94" s="16">
        <f>IF('CSV Import'!AX94&gt;0,65,0)</f>
        <v>0</v>
      </c>
      <c r="AY94" s="16">
        <f>IF('CSV Import'!AY94&gt;0,80,0)</f>
        <v>0</v>
      </c>
      <c r="AZ94" s="16">
        <f>IF('CSV Import'!AZ94&gt;0,60,0)</f>
        <v>0</v>
      </c>
      <c r="BA94" s="20">
        <f>'CSV Import'!BA94</f>
        <v>0</v>
      </c>
      <c r="BB94" s="20">
        <f>'CSV Import'!BC94</f>
        <v>0</v>
      </c>
      <c r="BC94" s="20">
        <f>'CSV Import'!BD94</f>
        <v>0</v>
      </c>
      <c r="BD94" s="16">
        <f>'CSV Import'!BG94</f>
        <v>0</v>
      </c>
      <c r="BE94" s="16">
        <f>IF('CSV Import'!BG94="rent",100,0)</f>
        <v>0</v>
      </c>
      <c r="BF94" s="16">
        <f>IF(OR('CSV Import'!BH94="",'CSV Import'!BH94="none"),0,390)</f>
        <v>0</v>
      </c>
      <c r="BG94" s="16">
        <f>IF('CSV Import'!BI94&gt;0,25,0)</f>
        <v>0</v>
      </c>
      <c r="BH94" s="16">
        <f>IF('CSV Import'!BJ94&gt;0,65,0)</f>
        <v>0</v>
      </c>
      <c r="BI94" s="16">
        <f>IF('CSV Import'!BK94&gt;0,80,0)</f>
        <v>0</v>
      </c>
      <c r="BJ94" s="16">
        <f>IF('CSV Import'!BL94&gt;0,60,0)</f>
        <v>0</v>
      </c>
      <c r="BK94" s="16">
        <f>IF('CSV Import'!BM94&gt;0,25,0)</f>
        <v>0</v>
      </c>
      <c r="BL94" s="16">
        <f>IF('CSV Import'!BN94&gt;0,65,0)</f>
        <v>0</v>
      </c>
      <c r="BM94" s="16">
        <f>IF('CSV Import'!BO94&gt;0,80,0)</f>
        <v>0</v>
      </c>
      <c r="BN94" s="16">
        <f>IF('CSV Import'!BP94&gt;0,60,0)</f>
        <v>0</v>
      </c>
      <c r="BO94" s="20">
        <f>'CSV Import'!BQ94</f>
        <v>0</v>
      </c>
      <c r="BP94" s="20">
        <f>'CSV Import'!BS97</f>
        <v>0</v>
      </c>
      <c r="BQ94" s="20">
        <f>'CSV Import'!BT94</f>
        <v>0</v>
      </c>
      <c r="BR94" s="16">
        <f>'CSV Import'!BW94</f>
        <v>0</v>
      </c>
      <c r="BS94" s="16">
        <f>IF('CSV Import'!BW94="rent",100,0)</f>
        <v>0</v>
      </c>
      <c r="BT94" s="16">
        <f>IF(OR('CSV Import'!BX94="",'CSV Import'!BX94="none"),0,390)</f>
        <v>0</v>
      </c>
      <c r="BU94" s="16">
        <f>IF('CSV Import'!BY94&gt;0,25,0)</f>
        <v>0</v>
      </c>
      <c r="BV94" s="16">
        <f>IF('CSV Import'!BZ94&gt;0,65,0)</f>
        <v>0</v>
      </c>
      <c r="BW94" s="16">
        <f>IF('CSV Import'!CA94&gt;0,80,0)</f>
        <v>0</v>
      </c>
      <c r="BX94" s="16">
        <f>IF('CSV Import'!CB94&gt;0,60,0)</f>
        <v>0</v>
      </c>
      <c r="BY94" s="16">
        <f>IF('CSV Import'!CC94&gt;0,25,0)</f>
        <v>0</v>
      </c>
      <c r="BZ94" s="16">
        <f>IF('CSV Import'!CD94&gt;0,65,0)</f>
        <v>0</v>
      </c>
      <c r="CA94" s="16">
        <f>IF('CSV Import'!CE94&gt;0,80,0)</f>
        <v>0</v>
      </c>
      <c r="CB94" s="16">
        <f>IF('CSV Import'!CF94&gt;0,60,0)</f>
        <v>0</v>
      </c>
      <c r="CC94" s="37">
        <f>'CSV Import'!CG94</f>
        <v>0</v>
      </c>
    </row>
    <row r="95" spans="1:81" x14ac:dyDescent="0.25">
      <c r="A95" s="36">
        <f>'CSV Import'!A95</f>
        <v>0</v>
      </c>
      <c r="B95" s="16">
        <f t="shared" si="3"/>
        <v>0</v>
      </c>
      <c r="C95" s="53"/>
      <c r="D95" s="18">
        <f t="shared" si="5"/>
        <v>0</v>
      </c>
      <c r="E95" s="16">
        <f>'CSV Import'!CI95</f>
        <v>0</v>
      </c>
      <c r="F95" s="20">
        <f>'CSV Import'!E95</f>
        <v>0</v>
      </c>
      <c r="G95" s="20">
        <f>'CSV Import'!B95</f>
        <v>0</v>
      </c>
      <c r="H95" s="16" t="str">
        <f>MID('CSV Import'!D95,1,1)</f>
        <v/>
      </c>
      <c r="I95" s="16" t="str">
        <f>MID('CSV Import'!D95,2,1)</f>
        <v/>
      </c>
      <c r="J95" s="16">
        <f>IF(MID('CSV Import'!D95,3,2)="6",300,600)</f>
        <v>600</v>
      </c>
      <c r="K95" s="16">
        <f>COUNTA('CSV Import'!G95,'CSV Import'!W95,'CSV Import'!AM95,'CSV Import'!BC95,'CSV Import'!BS95)</f>
        <v>0</v>
      </c>
      <c r="L95" s="20">
        <f>'CSV Import'!G95</f>
        <v>0</v>
      </c>
      <c r="M95" s="20">
        <f>'CSV Import'!H95</f>
        <v>0</v>
      </c>
      <c r="N95" s="16">
        <f>'CSV Import'!K95</f>
        <v>0</v>
      </c>
      <c r="O95" s="16">
        <f>IF('CSV Import'!K95="rent",100,0)</f>
        <v>0</v>
      </c>
      <c r="P95" s="16">
        <f>IF(OR('CSV Import'!L95="",'CSV Import'!L95="none"),0,390)</f>
        <v>0</v>
      </c>
      <c r="Q95" s="16">
        <f>IF('CSV Import'!M95&gt;0,25,0)</f>
        <v>0</v>
      </c>
      <c r="R95" s="16">
        <f>IF('CSV Import'!N95&gt;0,65,0)</f>
        <v>0</v>
      </c>
      <c r="S95" s="16">
        <f>IF('CSV Import'!O95&gt;0,80,0)</f>
        <v>0</v>
      </c>
      <c r="T95" s="16">
        <f>IF('CSV Import'!P95&gt;0,60,0)</f>
        <v>0</v>
      </c>
      <c r="U95" s="16">
        <f>IF('CSV Import'!Q95&gt;0,25,0)</f>
        <v>0</v>
      </c>
      <c r="V95" s="16">
        <f>IF('CSV Import'!R95&gt;0,65,0)</f>
        <v>0</v>
      </c>
      <c r="W95" s="16">
        <f>IF('CSV Import'!S95&gt;0,80,0)</f>
        <v>0</v>
      </c>
      <c r="X95" s="16">
        <f>IF('CSV Import'!T95&gt;0,60,0)</f>
        <v>0</v>
      </c>
      <c r="Y95" s="20">
        <f>'CSV Import'!U95</f>
        <v>0</v>
      </c>
      <c r="Z95" s="20">
        <f>'CSV Import'!W95</f>
        <v>0</v>
      </c>
      <c r="AA95" s="20">
        <f>'CSV Import'!X95</f>
        <v>0</v>
      </c>
      <c r="AB95" s="16">
        <f>'CSV Import'!AA95</f>
        <v>0</v>
      </c>
      <c r="AC95" s="16">
        <f>IF('CSV Import'!AA95="rent",100,0)</f>
        <v>0</v>
      </c>
      <c r="AD95" s="16">
        <f>IF(OR('CSV Import'!AB95="",'CSV Import'!AB95="none"),0,390)</f>
        <v>0</v>
      </c>
      <c r="AE95" s="16">
        <f>IF('CSV Import'!AC95&gt;0,25,0)</f>
        <v>0</v>
      </c>
      <c r="AF95" s="16">
        <f>IF('CSV Import'!AD95&gt;0,65,0)</f>
        <v>0</v>
      </c>
      <c r="AG95" s="16">
        <f>IF('CSV Import'!AE95&gt;0,80,0)</f>
        <v>0</v>
      </c>
      <c r="AH95" s="16">
        <f>IF('CSV Import'!AF95&gt;0,60,0)</f>
        <v>0</v>
      </c>
      <c r="AI95" s="16">
        <f>IF('CSV Import'!AG95&gt;0,25,0)</f>
        <v>0</v>
      </c>
      <c r="AJ95" s="16">
        <f>IF('CSV Import'!AH95&gt;0,65,0)</f>
        <v>0</v>
      </c>
      <c r="AK95" s="16">
        <f>IF('CSV Import'!AI95&gt;0,80,0)</f>
        <v>0</v>
      </c>
      <c r="AL95" s="16">
        <f>IF('CSV Import'!AJ95&gt;0,60,0)</f>
        <v>0</v>
      </c>
      <c r="AM95" s="20">
        <f>'CSV Import'!AK95</f>
        <v>0</v>
      </c>
      <c r="AN95" s="20">
        <f>'CSV Import'!AM95</f>
        <v>0</v>
      </c>
      <c r="AO95" s="20">
        <f>'CSV Import'!AN95</f>
        <v>0</v>
      </c>
      <c r="AP95" s="16">
        <f>'CSV Import'!AQ95</f>
        <v>0</v>
      </c>
      <c r="AQ95" s="16">
        <f>IF('CSV Import'!AQ95="rent",100,0)</f>
        <v>0</v>
      </c>
      <c r="AR95" s="16">
        <f>IF(OR('CSV Import'!AR95="",'CSV Import'!AR95="none"),0,390)</f>
        <v>0</v>
      </c>
      <c r="AS95" s="16">
        <f>IF('CSV Import'!AS95&gt;0,25,0)</f>
        <v>0</v>
      </c>
      <c r="AT95" s="16">
        <f>IF('CSV Import'!AT95&gt;0,65,0)</f>
        <v>0</v>
      </c>
      <c r="AU95" s="16">
        <f>IF('CSV Import'!AU95&gt;0,80,0)</f>
        <v>0</v>
      </c>
      <c r="AV95" s="16">
        <f>IF('CSV Import'!AV95&gt;0,60,0)</f>
        <v>0</v>
      </c>
      <c r="AW95" s="16">
        <f>IF('CSV Import'!AW95&gt;0,25,0)</f>
        <v>0</v>
      </c>
      <c r="AX95" s="16">
        <f>IF('CSV Import'!AX95&gt;0,65,0)</f>
        <v>0</v>
      </c>
      <c r="AY95" s="16">
        <f>IF('CSV Import'!AY95&gt;0,80,0)</f>
        <v>0</v>
      </c>
      <c r="AZ95" s="16">
        <f>IF('CSV Import'!AZ95&gt;0,60,0)</f>
        <v>0</v>
      </c>
      <c r="BA95" s="20">
        <f>'CSV Import'!BA95</f>
        <v>0</v>
      </c>
      <c r="BB95" s="20">
        <f>'CSV Import'!BC95</f>
        <v>0</v>
      </c>
      <c r="BC95" s="20">
        <f>'CSV Import'!BD95</f>
        <v>0</v>
      </c>
      <c r="BD95" s="16">
        <f>'CSV Import'!BG95</f>
        <v>0</v>
      </c>
      <c r="BE95" s="16">
        <f>IF('CSV Import'!BG95="rent",100,0)</f>
        <v>0</v>
      </c>
      <c r="BF95" s="16">
        <f>IF(OR('CSV Import'!BH95="",'CSV Import'!BH95="none"),0,390)</f>
        <v>0</v>
      </c>
      <c r="BG95" s="16">
        <f>IF('CSV Import'!BI95&gt;0,25,0)</f>
        <v>0</v>
      </c>
      <c r="BH95" s="16">
        <f>IF('CSV Import'!BJ95&gt;0,65,0)</f>
        <v>0</v>
      </c>
      <c r="BI95" s="16">
        <f>IF('CSV Import'!BK95&gt;0,80,0)</f>
        <v>0</v>
      </c>
      <c r="BJ95" s="16">
        <f>IF('CSV Import'!BL95&gt;0,60,0)</f>
        <v>0</v>
      </c>
      <c r="BK95" s="16">
        <f>IF('CSV Import'!BM95&gt;0,25,0)</f>
        <v>0</v>
      </c>
      <c r="BL95" s="16">
        <f>IF('CSV Import'!BN95&gt;0,65,0)</f>
        <v>0</v>
      </c>
      <c r="BM95" s="16">
        <f>IF('CSV Import'!BO95&gt;0,80,0)</f>
        <v>0</v>
      </c>
      <c r="BN95" s="16">
        <f>IF('CSV Import'!BP95&gt;0,60,0)</f>
        <v>0</v>
      </c>
      <c r="BO95" s="20">
        <f>'CSV Import'!BQ95</f>
        <v>0</v>
      </c>
      <c r="BP95" s="20">
        <f>'CSV Import'!BS98</f>
        <v>0</v>
      </c>
      <c r="BQ95" s="20">
        <f>'CSV Import'!BT95</f>
        <v>0</v>
      </c>
      <c r="BR95" s="16">
        <f>'CSV Import'!BW95</f>
        <v>0</v>
      </c>
      <c r="BS95" s="16">
        <f>IF('CSV Import'!BW95="rent",100,0)</f>
        <v>0</v>
      </c>
      <c r="BT95" s="16">
        <f>IF(OR('CSV Import'!BX95="",'CSV Import'!BX95="none"),0,390)</f>
        <v>0</v>
      </c>
      <c r="BU95" s="16">
        <f>IF('CSV Import'!BY95&gt;0,25,0)</f>
        <v>0</v>
      </c>
      <c r="BV95" s="16">
        <f>IF('CSV Import'!BZ95&gt;0,65,0)</f>
        <v>0</v>
      </c>
      <c r="BW95" s="16">
        <f>IF('CSV Import'!CA95&gt;0,80,0)</f>
        <v>0</v>
      </c>
      <c r="BX95" s="16">
        <f>IF('CSV Import'!CB95&gt;0,60,0)</f>
        <v>0</v>
      </c>
      <c r="BY95" s="16">
        <f>IF('CSV Import'!CC95&gt;0,25,0)</f>
        <v>0</v>
      </c>
      <c r="BZ95" s="16">
        <f>IF('CSV Import'!CD95&gt;0,65,0)</f>
        <v>0</v>
      </c>
      <c r="CA95" s="16">
        <f>IF('CSV Import'!CE95&gt;0,80,0)</f>
        <v>0</v>
      </c>
      <c r="CB95" s="16">
        <f>IF('CSV Import'!CF95&gt;0,60,0)</f>
        <v>0</v>
      </c>
      <c r="CC95" s="37">
        <f>'CSV Import'!CG95</f>
        <v>0</v>
      </c>
    </row>
    <row r="96" spans="1:81" x14ac:dyDescent="0.25">
      <c r="A96" s="36">
        <f>'CSV Import'!A96</f>
        <v>0</v>
      </c>
      <c r="B96" s="16">
        <f t="shared" si="3"/>
        <v>0</v>
      </c>
      <c r="C96" s="53"/>
      <c r="D96" s="18">
        <f t="shared" si="5"/>
        <v>0</v>
      </c>
      <c r="E96" s="16">
        <f>'CSV Import'!CI96</f>
        <v>0</v>
      </c>
      <c r="F96" s="20">
        <f>'CSV Import'!E96</f>
        <v>0</v>
      </c>
      <c r="G96" s="20">
        <f>'CSV Import'!B96</f>
        <v>0</v>
      </c>
      <c r="H96" s="16" t="str">
        <f>MID('CSV Import'!D96,1,1)</f>
        <v/>
      </c>
      <c r="I96" s="16" t="str">
        <f>MID('CSV Import'!D96,2,1)</f>
        <v/>
      </c>
      <c r="J96" s="16">
        <f>IF(MID('CSV Import'!D96,3,2)="6",300,600)</f>
        <v>600</v>
      </c>
      <c r="K96" s="16">
        <f>COUNTA('CSV Import'!G96,'CSV Import'!W96,'CSV Import'!AM96,'CSV Import'!BC96,'CSV Import'!BS96)</f>
        <v>0</v>
      </c>
      <c r="L96" s="20">
        <f>'CSV Import'!G96</f>
        <v>0</v>
      </c>
      <c r="M96" s="20">
        <f>'CSV Import'!H96</f>
        <v>0</v>
      </c>
      <c r="N96" s="16">
        <f>'CSV Import'!K96</f>
        <v>0</v>
      </c>
      <c r="O96" s="16">
        <f>IF('CSV Import'!K96="rent",100,0)</f>
        <v>0</v>
      </c>
      <c r="P96" s="16">
        <f>IF(OR('CSV Import'!L96="",'CSV Import'!L96="none"),0,390)</f>
        <v>0</v>
      </c>
      <c r="Q96" s="16">
        <f>IF('CSV Import'!M96&gt;0,25,0)</f>
        <v>0</v>
      </c>
      <c r="R96" s="16">
        <f>IF('CSV Import'!N96&gt;0,65,0)</f>
        <v>0</v>
      </c>
      <c r="S96" s="16">
        <f>IF('CSV Import'!O96&gt;0,80,0)</f>
        <v>0</v>
      </c>
      <c r="T96" s="16">
        <f>IF('CSV Import'!P96&gt;0,60,0)</f>
        <v>0</v>
      </c>
      <c r="U96" s="16">
        <f>IF('CSV Import'!Q96&gt;0,25,0)</f>
        <v>0</v>
      </c>
      <c r="V96" s="16">
        <f>IF('CSV Import'!R96&gt;0,65,0)</f>
        <v>0</v>
      </c>
      <c r="W96" s="16">
        <f>IF('CSV Import'!S96&gt;0,80,0)</f>
        <v>0</v>
      </c>
      <c r="X96" s="16">
        <f>IF('CSV Import'!T96&gt;0,60,0)</f>
        <v>0</v>
      </c>
      <c r="Y96" s="20">
        <f>'CSV Import'!U96</f>
        <v>0</v>
      </c>
      <c r="Z96" s="20">
        <f>'CSV Import'!W96</f>
        <v>0</v>
      </c>
      <c r="AA96" s="20">
        <f>'CSV Import'!X96</f>
        <v>0</v>
      </c>
      <c r="AB96" s="16">
        <f>'CSV Import'!AA96</f>
        <v>0</v>
      </c>
      <c r="AC96" s="16">
        <f>IF('CSV Import'!AA96="rent",100,0)</f>
        <v>0</v>
      </c>
      <c r="AD96" s="16">
        <f>IF(OR('CSV Import'!AB96="",'CSV Import'!AB96="none"),0,390)</f>
        <v>0</v>
      </c>
      <c r="AE96" s="16">
        <f>IF('CSV Import'!AC96&gt;0,25,0)</f>
        <v>0</v>
      </c>
      <c r="AF96" s="16">
        <f>IF('CSV Import'!AD96&gt;0,65,0)</f>
        <v>0</v>
      </c>
      <c r="AG96" s="16">
        <f>IF('CSV Import'!AE96&gt;0,80,0)</f>
        <v>0</v>
      </c>
      <c r="AH96" s="16">
        <f>IF('CSV Import'!AF96&gt;0,60,0)</f>
        <v>0</v>
      </c>
      <c r="AI96" s="16">
        <f>IF('CSV Import'!AG96&gt;0,25,0)</f>
        <v>0</v>
      </c>
      <c r="AJ96" s="16">
        <f>IF('CSV Import'!AH96&gt;0,65,0)</f>
        <v>0</v>
      </c>
      <c r="AK96" s="16">
        <f>IF('CSV Import'!AI96&gt;0,80,0)</f>
        <v>0</v>
      </c>
      <c r="AL96" s="16">
        <f>IF('CSV Import'!AJ96&gt;0,60,0)</f>
        <v>0</v>
      </c>
      <c r="AM96" s="20">
        <f>'CSV Import'!AK96</f>
        <v>0</v>
      </c>
      <c r="AN96" s="20">
        <f>'CSV Import'!AM96</f>
        <v>0</v>
      </c>
      <c r="AO96" s="20">
        <f>'CSV Import'!AN96</f>
        <v>0</v>
      </c>
      <c r="AP96" s="16">
        <f>'CSV Import'!AQ96</f>
        <v>0</v>
      </c>
      <c r="AQ96" s="16">
        <f>IF('CSV Import'!AQ96="rent",100,0)</f>
        <v>0</v>
      </c>
      <c r="AR96" s="16">
        <f>IF(OR('CSV Import'!AR96="",'CSV Import'!AR96="none"),0,390)</f>
        <v>0</v>
      </c>
      <c r="AS96" s="16">
        <f>IF('CSV Import'!AS96&gt;0,25,0)</f>
        <v>0</v>
      </c>
      <c r="AT96" s="16">
        <f>IF('CSV Import'!AT96&gt;0,65,0)</f>
        <v>0</v>
      </c>
      <c r="AU96" s="16">
        <f>IF('CSV Import'!AU96&gt;0,80,0)</f>
        <v>0</v>
      </c>
      <c r="AV96" s="16">
        <f>IF('CSV Import'!AV96&gt;0,60,0)</f>
        <v>0</v>
      </c>
      <c r="AW96" s="16">
        <f>IF('CSV Import'!AW96&gt;0,25,0)</f>
        <v>0</v>
      </c>
      <c r="AX96" s="16">
        <f>IF('CSV Import'!AX96&gt;0,65,0)</f>
        <v>0</v>
      </c>
      <c r="AY96" s="16">
        <f>IF('CSV Import'!AY96&gt;0,80,0)</f>
        <v>0</v>
      </c>
      <c r="AZ96" s="16">
        <f>IF('CSV Import'!AZ96&gt;0,60,0)</f>
        <v>0</v>
      </c>
      <c r="BA96" s="20">
        <f>'CSV Import'!BA96</f>
        <v>0</v>
      </c>
      <c r="BB96" s="20">
        <f>'CSV Import'!BC96</f>
        <v>0</v>
      </c>
      <c r="BC96" s="20">
        <f>'CSV Import'!BD96</f>
        <v>0</v>
      </c>
      <c r="BD96" s="16">
        <f>'CSV Import'!BG96</f>
        <v>0</v>
      </c>
      <c r="BE96" s="16">
        <f>IF('CSV Import'!BG96="rent",100,0)</f>
        <v>0</v>
      </c>
      <c r="BF96" s="16">
        <f>IF(OR('CSV Import'!BH96="",'CSV Import'!BH96="none"),0,390)</f>
        <v>0</v>
      </c>
      <c r="BG96" s="16">
        <f>IF('CSV Import'!BI96&gt;0,25,0)</f>
        <v>0</v>
      </c>
      <c r="BH96" s="16">
        <f>IF('CSV Import'!BJ96&gt;0,65,0)</f>
        <v>0</v>
      </c>
      <c r="BI96" s="16">
        <f>IF('CSV Import'!BK96&gt;0,80,0)</f>
        <v>0</v>
      </c>
      <c r="BJ96" s="16">
        <f>IF('CSV Import'!BL96&gt;0,60,0)</f>
        <v>0</v>
      </c>
      <c r="BK96" s="16">
        <f>IF('CSV Import'!BM96&gt;0,25,0)</f>
        <v>0</v>
      </c>
      <c r="BL96" s="16">
        <f>IF('CSV Import'!BN96&gt;0,65,0)</f>
        <v>0</v>
      </c>
      <c r="BM96" s="16">
        <f>IF('CSV Import'!BO96&gt;0,80,0)</f>
        <v>0</v>
      </c>
      <c r="BN96" s="16">
        <f>IF('CSV Import'!BP96&gt;0,60,0)</f>
        <v>0</v>
      </c>
      <c r="BO96" s="20">
        <f>'CSV Import'!BQ96</f>
        <v>0</v>
      </c>
      <c r="BP96" s="20">
        <f>'CSV Import'!BS99</f>
        <v>0</v>
      </c>
      <c r="BQ96" s="20">
        <f>'CSV Import'!BT96</f>
        <v>0</v>
      </c>
      <c r="BR96" s="16">
        <f>'CSV Import'!BW96</f>
        <v>0</v>
      </c>
      <c r="BS96" s="16">
        <f>IF('CSV Import'!BW96="rent",100,0)</f>
        <v>0</v>
      </c>
      <c r="BT96" s="16">
        <f>IF(OR('CSV Import'!BX96="",'CSV Import'!BX96="none"),0,390)</f>
        <v>0</v>
      </c>
      <c r="BU96" s="16">
        <f>IF('CSV Import'!BY96&gt;0,25,0)</f>
        <v>0</v>
      </c>
      <c r="BV96" s="16">
        <f>IF('CSV Import'!BZ96&gt;0,65,0)</f>
        <v>0</v>
      </c>
      <c r="BW96" s="16">
        <f>IF('CSV Import'!CA96&gt;0,80,0)</f>
        <v>0</v>
      </c>
      <c r="BX96" s="16">
        <f>IF('CSV Import'!CB96&gt;0,60,0)</f>
        <v>0</v>
      </c>
      <c r="BY96" s="16">
        <f>IF('CSV Import'!CC96&gt;0,25,0)</f>
        <v>0</v>
      </c>
      <c r="BZ96" s="16">
        <f>IF('CSV Import'!CD96&gt;0,65,0)</f>
        <v>0</v>
      </c>
      <c r="CA96" s="16">
        <f>IF('CSV Import'!CE96&gt;0,80,0)</f>
        <v>0</v>
      </c>
      <c r="CB96" s="16">
        <f>IF('CSV Import'!CF96&gt;0,60,0)</f>
        <v>0</v>
      </c>
      <c r="CC96" s="37">
        <f>'CSV Import'!CG96</f>
        <v>0</v>
      </c>
    </row>
    <row r="97" spans="1:81" x14ac:dyDescent="0.25">
      <c r="A97" s="36">
        <f>'CSV Import'!A97</f>
        <v>0</v>
      </c>
      <c r="B97" s="16">
        <f t="shared" si="3"/>
        <v>0</v>
      </c>
      <c r="C97" s="53"/>
      <c r="D97" s="18">
        <f t="shared" si="5"/>
        <v>0</v>
      </c>
      <c r="E97" s="16">
        <f>'CSV Import'!CI97</f>
        <v>0</v>
      </c>
      <c r="F97" s="20">
        <f>'CSV Import'!E97</f>
        <v>0</v>
      </c>
      <c r="G97" s="20">
        <f>'CSV Import'!B97</f>
        <v>0</v>
      </c>
      <c r="H97" s="16" t="str">
        <f>MID('CSV Import'!D97,1,1)</f>
        <v/>
      </c>
      <c r="I97" s="16" t="str">
        <f>MID('CSV Import'!D97,2,1)</f>
        <v/>
      </c>
      <c r="J97" s="16">
        <f>IF(MID('CSV Import'!D97,3,2)="6",300,600)</f>
        <v>600</v>
      </c>
      <c r="K97" s="16">
        <f>COUNTA('CSV Import'!G97,'CSV Import'!W97,'CSV Import'!AM97,'CSV Import'!BC97,'CSV Import'!BS97)</f>
        <v>0</v>
      </c>
      <c r="L97" s="20">
        <f>'CSV Import'!G97</f>
        <v>0</v>
      </c>
      <c r="M97" s="20">
        <f>'CSV Import'!H97</f>
        <v>0</v>
      </c>
      <c r="N97" s="16">
        <f>'CSV Import'!K97</f>
        <v>0</v>
      </c>
      <c r="O97" s="16">
        <f>IF('CSV Import'!K97="rent",100,0)</f>
        <v>0</v>
      </c>
      <c r="P97" s="16">
        <f>IF(OR('CSV Import'!L97="",'CSV Import'!L97="none"),0,390)</f>
        <v>0</v>
      </c>
      <c r="Q97" s="16">
        <f>IF('CSV Import'!M97&gt;0,25,0)</f>
        <v>0</v>
      </c>
      <c r="R97" s="16">
        <f>IF('CSV Import'!N97&gt;0,65,0)</f>
        <v>0</v>
      </c>
      <c r="S97" s="16">
        <f>IF('CSV Import'!O97&gt;0,80,0)</f>
        <v>0</v>
      </c>
      <c r="T97" s="16">
        <f>IF('CSV Import'!P97&gt;0,60,0)</f>
        <v>0</v>
      </c>
      <c r="U97" s="16">
        <f>IF('CSV Import'!Q97&gt;0,25,0)</f>
        <v>0</v>
      </c>
      <c r="V97" s="16">
        <f>IF('CSV Import'!R97&gt;0,65,0)</f>
        <v>0</v>
      </c>
      <c r="W97" s="16">
        <f>IF('CSV Import'!S97&gt;0,80,0)</f>
        <v>0</v>
      </c>
      <c r="X97" s="16">
        <f>IF('CSV Import'!T97&gt;0,60,0)</f>
        <v>0</v>
      </c>
      <c r="Y97" s="20">
        <f>'CSV Import'!U97</f>
        <v>0</v>
      </c>
      <c r="Z97" s="20">
        <f>'CSV Import'!W97</f>
        <v>0</v>
      </c>
      <c r="AA97" s="20">
        <f>'CSV Import'!X97</f>
        <v>0</v>
      </c>
      <c r="AB97" s="16">
        <f>'CSV Import'!AA97</f>
        <v>0</v>
      </c>
      <c r="AC97" s="16">
        <f>IF('CSV Import'!AA97="rent",100,0)</f>
        <v>0</v>
      </c>
      <c r="AD97" s="16">
        <f>IF(OR('CSV Import'!AB97="",'CSV Import'!AB97="none"),0,390)</f>
        <v>0</v>
      </c>
      <c r="AE97" s="16">
        <f>IF('CSV Import'!AC97&gt;0,25,0)</f>
        <v>0</v>
      </c>
      <c r="AF97" s="16">
        <f>IF('CSV Import'!AD97&gt;0,65,0)</f>
        <v>0</v>
      </c>
      <c r="AG97" s="16">
        <f>IF('CSV Import'!AE97&gt;0,80,0)</f>
        <v>0</v>
      </c>
      <c r="AH97" s="16">
        <f>IF('CSV Import'!AF97&gt;0,60,0)</f>
        <v>0</v>
      </c>
      <c r="AI97" s="16">
        <f>IF('CSV Import'!AG97&gt;0,25,0)</f>
        <v>0</v>
      </c>
      <c r="AJ97" s="16">
        <f>IF('CSV Import'!AH97&gt;0,65,0)</f>
        <v>0</v>
      </c>
      <c r="AK97" s="16">
        <f>IF('CSV Import'!AI97&gt;0,80,0)</f>
        <v>0</v>
      </c>
      <c r="AL97" s="16">
        <f>IF('CSV Import'!AJ97&gt;0,60,0)</f>
        <v>0</v>
      </c>
      <c r="AM97" s="20">
        <f>'CSV Import'!AK97</f>
        <v>0</v>
      </c>
      <c r="AN97" s="20">
        <f>'CSV Import'!AM97</f>
        <v>0</v>
      </c>
      <c r="AO97" s="20">
        <f>'CSV Import'!AN97</f>
        <v>0</v>
      </c>
      <c r="AP97" s="16">
        <f>'CSV Import'!AQ97</f>
        <v>0</v>
      </c>
      <c r="AQ97" s="16">
        <f>IF('CSV Import'!AQ97="rent",100,0)</f>
        <v>0</v>
      </c>
      <c r="AR97" s="16">
        <f>IF(OR('CSV Import'!AR97="",'CSV Import'!AR97="none"),0,390)</f>
        <v>0</v>
      </c>
      <c r="AS97" s="16">
        <f>IF('CSV Import'!AS97&gt;0,25,0)</f>
        <v>0</v>
      </c>
      <c r="AT97" s="16">
        <f>IF('CSV Import'!AT97&gt;0,65,0)</f>
        <v>0</v>
      </c>
      <c r="AU97" s="16">
        <f>IF('CSV Import'!AU97&gt;0,80,0)</f>
        <v>0</v>
      </c>
      <c r="AV97" s="16">
        <f>IF('CSV Import'!AV97&gt;0,60,0)</f>
        <v>0</v>
      </c>
      <c r="AW97" s="16">
        <f>IF('CSV Import'!AW97&gt;0,25,0)</f>
        <v>0</v>
      </c>
      <c r="AX97" s="16">
        <f>IF('CSV Import'!AX97&gt;0,65,0)</f>
        <v>0</v>
      </c>
      <c r="AY97" s="16">
        <f>IF('CSV Import'!AY97&gt;0,80,0)</f>
        <v>0</v>
      </c>
      <c r="AZ97" s="16">
        <f>IF('CSV Import'!AZ97&gt;0,60,0)</f>
        <v>0</v>
      </c>
      <c r="BA97" s="20">
        <f>'CSV Import'!BA97</f>
        <v>0</v>
      </c>
      <c r="BB97" s="20">
        <f>'CSV Import'!BC97</f>
        <v>0</v>
      </c>
      <c r="BC97" s="20">
        <f>'CSV Import'!BD97</f>
        <v>0</v>
      </c>
      <c r="BD97" s="16">
        <f>'CSV Import'!BG97</f>
        <v>0</v>
      </c>
      <c r="BE97" s="16">
        <f>IF('CSV Import'!BG97="rent",100,0)</f>
        <v>0</v>
      </c>
      <c r="BF97" s="16">
        <f>IF(OR('CSV Import'!BH97="",'CSV Import'!BH97="none"),0,390)</f>
        <v>0</v>
      </c>
      <c r="BG97" s="16">
        <f>IF('CSV Import'!BI97&gt;0,25,0)</f>
        <v>0</v>
      </c>
      <c r="BH97" s="16">
        <f>IF('CSV Import'!BJ97&gt;0,65,0)</f>
        <v>0</v>
      </c>
      <c r="BI97" s="16">
        <f>IF('CSV Import'!BK97&gt;0,80,0)</f>
        <v>0</v>
      </c>
      <c r="BJ97" s="16">
        <f>IF('CSV Import'!BL97&gt;0,60,0)</f>
        <v>0</v>
      </c>
      <c r="BK97" s="16">
        <f>IF('CSV Import'!BM97&gt;0,25,0)</f>
        <v>0</v>
      </c>
      <c r="BL97" s="16">
        <f>IF('CSV Import'!BN97&gt;0,65,0)</f>
        <v>0</v>
      </c>
      <c r="BM97" s="16">
        <f>IF('CSV Import'!BO97&gt;0,80,0)</f>
        <v>0</v>
      </c>
      <c r="BN97" s="16">
        <f>IF('CSV Import'!BP97&gt;0,60,0)</f>
        <v>0</v>
      </c>
      <c r="BO97" s="20">
        <f>'CSV Import'!BQ97</f>
        <v>0</v>
      </c>
      <c r="BP97" s="20">
        <f>'CSV Import'!BS100</f>
        <v>0</v>
      </c>
      <c r="BQ97" s="20">
        <f>'CSV Import'!BT97</f>
        <v>0</v>
      </c>
      <c r="BR97" s="16">
        <f>'CSV Import'!BW97</f>
        <v>0</v>
      </c>
      <c r="BS97" s="16">
        <f>IF('CSV Import'!BW97="rent",100,0)</f>
        <v>0</v>
      </c>
      <c r="BT97" s="16">
        <f>IF(OR('CSV Import'!BX97="",'CSV Import'!BX97="none"),0,390)</f>
        <v>0</v>
      </c>
      <c r="BU97" s="16">
        <f>IF('CSV Import'!BY97&gt;0,25,0)</f>
        <v>0</v>
      </c>
      <c r="BV97" s="16">
        <f>IF('CSV Import'!BZ97&gt;0,65,0)</f>
        <v>0</v>
      </c>
      <c r="BW97" s="16">
        <f>IF('CSV Import'!CA97&gt;0,80,0)</f>
        <v>0</v>
      </c>
      <c r="BX97" s="16">
        <f>IF('CSV Import'!CB97&gt;0,60,0)</f>
        <v>0</v>
      </c>
      <c r="BY97" s="16">
        <f>IF('CSV Import'!CC97&gt;0,25,0)</f>
        <v>0</v>
      </c>
      <c r="BZ97" s="16">
        <f>IF('CSV Import'!CD97&gt;0,65,0)</f>
        <v>0</v>
      </c>
      <c r="CA97" s="16">
        <f>IF('CSV Import'!CE97&gt;0,80,0)</f>
        <v>0</v>
      </c>
      <c r="CB97" s="16">
        <f>IF('CSV Import'!CF97&gt;0,60,0)</f>
        <v>0</v>
      </c>
      <c r="CC97" s="37">
        <f>'CSV Import'!CG97</f>
        <v>0</v>
      </c>
    </row>
    <row r="98" spans="1:81" x14ac:dyDescent="0.25">
      <c r="A98" s="36">
        <f>'CSV Import'!A98</f>
        <v>0</v>
      </c>
      <c r="B98" s="16">
        <f t="shared" si="3"/>
        <v>0</v>
      </c>
      <c r="C98" s="53"/>
      <c r="D98" s="18">
        <f t="shared" si="5"/>
        <v>0</v>
      </c>
      <c r="E98" s="16">
        <f>'CSV Import'!CI98</f>
        <v>0</v>
      </c>
      <c r="F98" s="20">
        <f>'CSV Import'!E98</f>
        <v>0</v>
      </c>
      <c r="G98" s="20">
        <f>'CSV Import'!B98</f>
        <v>0</v>
      </c>
      <c r="H98" s="16" t="str">
        <f>MID('CSV Import'!D98,1,1)</f>
        <v/>
      </c>
      <c r="I98" s="16" t="str">
        <f>MID('CSV Import'!D98,2,1)</f>
        <v/>
      </c>
      <c r="J98" s="16">
        <f>IF(MID('CSV Import'!D98,3,2)="6",300,600)</f>
        <v>600</v>
      </c>
      <c r="K98" s="16">
        <f>COUNTA('CSV Import'!G98,'CSV Import'!W98,'CSV Import'!AM98,'CSV Import'!BC98,'CSV Import'!BS98)</f>
        <v>0</v>
      </c>
      <c r="L98" s="20">
        <f>'CSV Import'!G98</f>
        <v>0</v>
      </c>
      <c r="M98" s="20">
        <f>'CSV Import'!H98</f>
        <v>0</v>
      </c>
      <c r="N98" s="16">
        <f>'CSV Import'!K98</f>
        <v>0</v>
      </c>
      <c r="O98" s="16">
        <f>IF('CSV Import'!K98="rent",100,0)</f>
        <v>0</v>
      </c>
      <c r="P98" s="16">
        <f>IF(OR('CSV Import'!L98="",'CSV Import'!L98="none"),0,390)</f>
        <v>0</v>
      </c>
      <c r="Q98" s="16">
        <f>IF('CSV Import'!M98&gt;0,25,0)</f>
        <v>0</v>
      </c>
      <c r="R98" s="16">
        <f>IF('CSV Import'!N98&gt;0,65,0)</f>
        <v>0</v>
      </c>
      <c r="S98" s="16">
        <f>IF('CSV Import'!O98&gt;0,80,0)</f>
        <v>0</v>
      </c>
      <c r="T98" s="16">
        <f>IF('CSV Import'!P98&gt;0,60,0)</f>
        <v>0</v>
      </c>
      <c r="U98" s="16">
        <f>IF('CSV Import'!Q98&gt;0,25,0)</f>
        <v>0</v>
      </c>
      <c r="V98" s="16">
        <f>IF('CSV Import'!R98&gt;0,65,0)</f>
        <v>0</v>
      </c>
      <c r="W98" s="16">
        <f>IF('CSV Import'!S98&gt;0,80,0)</f>
        <v>0</v>
      </c>
      <c r="X98" s="16">
        <f>IF('CSV Import'!T98&gt;0,60,0)</f>
        <v>0</v>
      </c>
      <c r="Y98" s="20">
        <f>'CSV Import'!U98</f>
        <v>0</v>
      </c>
      <c r="Z98" s="20">
        <f>'CSV Import'!W98</f>
        <v>0</v>
      </c>
      <c r="AA98" s="20">
        <f>'CSV Import'!X98</f>
        <v>0</v>
      </c>
      <c r="AB98" s="16">
        <f>'CSV Import'!AA98</f>
        <v>0</v>
      </c>
      <c r="AC98" s="16">
        <f>IF('CSV Import'!AA98="rent",100,0)</f>
        <v>0</v>
      </c>
      <c r="AD98" s="16">
        <f>IF(OR('CSV Import'!AB98="",'CSV Import'!AB98="none"),0,390)</f>
        <v>0</v>
      </c>
      <c r="AE98" s="16">
        <f>IF('CSV Import'!AC98&gt;0,25,0)</f>
        <v>0</v>
      </c>
      <c r="AF98" s="16">
        <f>IF('CSV Import'!AD98&gt;0,65,0)</f>
        <v>0</v>
      </c>
      <c r="AG98" s="16">
        <f>IF('CSV Import'!AE98&gt;0,80,0)</f>
        <v>0</v>
      </c>
      <c r="AH98" s="16">
        <f>IF('CSV Import'!AF98&gt;0,60,0)</f>
        <v>0</v>
      </c>
      <c r="AI98" s="16">
        <f>IF('CSV Import'!AG98&gt;0,25,0)</f>
        <v>0</v>
      </c>
      <c r="AJ98" s="16">
        <f>IF('CSV Import'!AH98&gt;0,65,0)</f>
        <v>0</v>
      </c>
      <c r="AK98" s="16">
        <f>IF('CSV Import'!AI98&gt;0,80,0)</f>
        <v>0</v>
      </c>
      <c r="AL98" s="16">
        <f>IF('CSV Import'!AJ98&gt;0,60,0)</f>
        <v>0</v>
      </c>
      <c r="AM98" s="20">
        <f>'CSV Import'!AK98</f>
        <v>0</v>
      </c>
      <c r="AN98" s="20">
        <f>'CSV Import'!AM98</f>
        <v>0</v>
      </c>
      <c r="AO98" s="20">
        <f>'CSV Import'!AN98</f>
        <v>0</v>
      </c>
      <c r="AP98" s="16">
        <f>'CSV Import'!AQ98</f>
        <v>0</v>
      </c>
      <c r="AQ98" s="16">
        <f>IF('CSV Import'!AQ98="rent",100,0)</f>
        <v>0</v>
      </c>
      <c r="AR98" s="16">
        <f>IF(OR('CSV Import'!AR98="",'CSV Import'!AR98="none"),0,390)</f>
        <v>0</v>
      </c>
      <c r="AS98" s="16">
        <f>IF('CSV Import'!AS98&gt;0,25,0)</f>
        <v>0</v>
      </c>
      <c r="AT98" s="16">
        <f>IF('CSV Import'!AT98&gt;0,65,0)</f>
        <v>0</v>
      </c>
      <c r="AU98" s="16">
        <f>IF('CSV Import'!AU98&gt;0,80,0)</f>
        <v>0</v>
      </c>
      <c r="AV98" s="16">
        <f>IF('CSV Import'!AV98&gt;0,60,0)</f>
        <v>0</v>
      </c>
      <c r="AW98" s="16">
        <f>IF('CSV Import'!AW98&gt;0,25,0)</f>
        <v>0</v>
      </c>
      <c r="AX98" s="16">
        <f>IF('CSV Import'!AX98&gt;0,65,0)</f>
        <v>0</v>
      </c>
      <c r="AY98" s="16">
        <f>IF('CSV Import'!AY98&gt;0,80,0)</f>
        <v>0</v>
      </c>
      <c r="AZ98" s="16">
        <f>IF('CSV Import'!AZ98&gt;0,60,0)</f>
        <v>0</v>
      </c>
      <c r="BA98" s="20">
        <f>'CSV Import'!BA98</f>
        <v>0</v>
      </c>
      <c r="BB98" s="20">
        <f>'CSV Import'!BC98</f>
        <v>0</v>
      </c>
      <c r="BC98" s="20">
        <f>'CSV Import'!BD98</f>
        <v>0</v>
      </c>
      <c r="BD98" s="16">
        <f>'CSV Import'!BG98</f>
        <v>0</v>
      </c>
      <c r="BE98" s="16">
        <f>IF('CSV Import'!BG98="rent",100,0)</f>
        <v>0</v>
      </c>
      <c r="BF98" s="16">
        <f>IF(OR('CSV Import'!BH98="",'CSV Import'!BH98="none"),0,390)</f>
        <v>0</v>
      </c>
      <c r="BG98" s="16">
        <f>IF('CSV Import'!BI98&gt;0,25,0)</f>
        <v>0</v>
      </c>
      <c r="BH98" s="16">
        <f>IF('CSV Import'!BJ98&gt;0,65,0)</f>
        <v>0</v>
      </c>
      <c r="BI98" s="16">
        <f>IF('CSV Import'!BK98&gt;0,80,0)</f>
        <v>0</v>
      </c>
      <c r="BJ98" s="16">
        <f>IF('CSV Import'!BL98&gt;0,60,0)</f>
        <v>0</v>
      </c>
      <c r="BK98" s="16">
        <f>IF('CSV Import'!BM98&gt;0,25,0)</f>
        <v>0</v>
      </c>
      <c r="BL98" s="16">
        <f>IF('CSV Import'!BN98&gt;0,65,0)</f>
        <v>0</v>
      </c>
      <c r="BM98" s="16">
        <f>IF('CSV Import'!BO98&gt;0,80,0)</f>
        <v>0</v>
      </c>
      <c r="BN98" s="16">
        <f>IF('CSV Import'!BP98&gt;0,60,0)</f>
        <v>0</v>
      </c>
      <c r="BO98" s="20">
        <f>'CSV Import'!BQ98</f>
        <v>0</v>
      </c>
      <c r="BP98" s="20">
        <f>'CSV Import'!BS101</f>
        <v>0</v>
      </c>
      <c r="BQ98" s="20">
        <f>'CSV Import'!BT98</f>
        <v>0</v>
      </c>
      <c r="BR98" s="16">
        <f>'CSV Import'!BW98</f>
        <v>0</v>
      </c>
      <c r="BS98" s="16">
        <f>IF('CSV Import'!BW98="rent",100,0)</f>
        <v>0</v>
      </c>
      <c r="BT98" s="16">
        <f>IF(OR('CSV Import'!BX98="",'CSV Import'!BX98="none"),0,390)</f>
        <v>0</v>
      </c>
      <c r="BU98" s="16">
        <f>IF('CSV Import'!BY98&gt;0,25,0)</f>
        <v>0</v>
      </c>
      <c r="BV98" s="16">
        <f>IF('CSV Import'!BZ98&gt;0,65,0)</f>
        <v>0</v>
      </c>
      <c r="BW98" s="16">
        <f>IF('CSV Import'!CA98&gt;0,80,0)</f>
        <v>0</v>
      </c>
      <c r="BX98" s="16">
        <f>IF('CSV Import'!CB98&gt;0,60,0)</f>
        <v>0</v>
      </c>
      <c r="BY98" s="16">
        <f>IF('CSV Import'!CC98&gt;0,25,0)</f>
        <v>0</v>
      </c>
      <c r="BZ98" s="16">
        <f>IF('CSV Import'!CD98&gt;0,65,0)</f>
        <v>0</v>
      </c>
      <c r="CA98" s="16">
        <f>IF('CSV Import'!CE98&gt;0,80,0)</f>
        <v>0</v>
      </c>
      <c r="CB98" s="16">
        <f>IF('CSV Import'!CF98&gt;0,60,0)</f>
        <v>0</v>
      </c>
      <c r="CC98" s="37">
        <f>'CSV Import'!CG98</f>
        <v>0</v>
      </c>
    </row>
    <row r="99" spans="1:81" x14ac:dyDescent="0.25">
      <c r="A99" s="36">
        <f>'CSV Import'!A99</f>
        <v>0</v>
      </c>
      <c r="B99" s="16">
        <f t="shared" si="3"/>
        <v>0</v>
      </c>
      <c r="C99" s="53"/>
      <c r="D99" s="18">
        <f t="shared" si="5"/>
        <v>0</v>
      </c>
      <c r="E99" s="16">
        <f>'CSV Import'!CI99</f>
        <v>0</v>
      </c>
      <c r="F99" s="20">
        <f>'CSV Import'!E99</f>
        <v>0</v>
      </c>
      <c r="G99" s="20">
        <f>'CSV Import'!B99</f>
        <v>0</v>
      </c>
      <c r="H99" s="16" t="str">
        <f>MID('CSV Import'!D99,1,1)</f>
        <v/>
      </c>
      <c r="I99" s="16" t="str">
        <f>MID('CSV Import'!D99,2,1)</f>
        <v/>
      </c>
      <c r="J99" s="16">
        <f>IF(MID('CSV Import'!D99,3,2)="6",300,600)</f>
        <v>600</v>
      </c>
      <c r="K99" s="16">
        <f>COUNTA('CSV Import'!G99,'CSV Import'!W99,'CSV Import'!AM99,'CSV Import'!BC99,'CSV Import'!BS99)</f>
        <v>0</v>
      </c>
      <c r="L99" s="20">
        <f>'CSV Import'!G99</f>
        <v>0</v>
      </c>
      <c r="M99" s="20">
        <f>'CSV Import'!H99</f>
        <v>0</v>
      </c>
      <c r="N99" s="16">
        <f>'CSV Import'!K99</f>
        <v>0</v>
      </c>
      <c r="O99" s="16">
        <f>IF('CSV Import'!K99="rent",100,0)</f>
        <v>0</v>
      </c>
      <c r="P99" s="16">
        <f>IF(OR('CSV Import'!L99="",'CSV Import'!L99="none"),0,390)</f>
        <v>0</v>
      </c>
      <c r="Q99" s="16">
        <f>IF('CSV Import'!M99&gt;0,25,0)</f>
        <v>0</v>
      </c>
      <c r="R99" s="16">
        <f>IF('CSV Import'!N99&gt;0,65,0)</f>
        <v>0</v>
      </c>
      <c r="S99" s="16">
        <f>IF('CSV Import'!O99&gt;0,80,0)</f>
        <v>0</v>
      </c>
      <c r="T99" s="16">
        <f>IF('CSV Import'!P99&gt;0,60,0)</f>
        <v>0</v>
      </c>
      <c r="U99" s="16">
        <f>IF('CSV Import'!Q99&gt;0,25,0)</f>
        <v>0</v>
      </c>
      <c r="V99" s="16">
        <f>IF('CSV Import'!R99&gt;0,65,0)</f>
        <v>0</v>
      </c>
      <c r="W99" s="16">
        <f>IF('CSV Import'!S99&gt;0,80,0)</f>
        <v>0</v>
      </c>
      <c r="X99" s="16">
        <f>IF('CSV Import'!T99&gt;0,60,0)</f>
        <v>0</v>
      </c>
      <c r="Y99" s="20">
        <f>'CSV Import'!U99</f>
        <v>0</v>
      </c>
      <c r="Z99" s="20">
        <f>'CSV Import'!W99</f>
        <v>0</v>
      </c>
      <c r="AA99" s="20">
        <f>'CSV Import'!X99</f>
        <v>0</v>
      </c>
      <c r="AB99" s="16">
        <f>'CSV Import'!AA99</f>
        <v>0</v>
      </c>
      <c r="AC99" s="16">
        <f>IF('CSV Import'!AA99="rent",100,0)</f>
        <v>0</v>
      </c>
      <c r="AD99" s="16">
        <f>IF(OR('CSV Import'!AB99="",'CSV Import'!AB99="none"),0,390)</f>
        <v>0</v>
      </c>
      <c r="AE99" s="16">
        <f>IF('CSV Import'!AC99&gt;0,25,0)</f>
        <v>0</v>
      </c>
      <c r="AF99" s="16">
        <f>IF('CSV Import'!AD99&gt;0,65,0)</f>
        <v>0</v>
      </c>
      <c r="AG99" s="16">
        <f>IF('CSV Import'!AE99&gt;0,80,0)</f>
        <v>0</v>
      </c>
      <c r="AH99" s="16">
        <f>IF('CSV Import'!AF99&gt;0,60,0)</f>
        <v>0</v>
      </c>
      <c r="AI99" s="16">
        <f>IF('CSV Import'!AG99&gt;0,25,0)</f>
        <v>0</v>
      </c>
      <c r="AJ99" s="16">
        <f>IF('CSV Import'!AH99&gt;0,65,0)</f>
        <v>0</v>
      </c>
      <c r="AK99" s="16">
        <f>IF('CSV Import'!AI99&gt;0,80,0)</f>
        <v>0</v>
      </c>
      <c r="AL99" s="16">
        <f>IF('CSV Import'!AJ99&gt;0,60,0)</f>
        <v>0</v>
      </c>
      <c r="AM99" s="20">
        <f>'CSV Import'!AK99</f>
        <v>0</v>
      </c>
      <c r="AN99" s="20">
        <f>'CSV Import'!AM99</f>
        <v>0</v>
      </c>
      <c r="AO99" s="20">
        <f>'CSV Import'!AN99</f>
        <v>0</v>
      </c>
      <c r="AP99" s="16">
        <f>'CSV Import'!AQ99</f>
        <v>0</v>
      </c>
      <c r="AQ99" s="16">
        <f>IF('CSV Import'!AQ99="rent",100,0)</f>
        <v>0</v>
      </c>
      <c r="AR99" s="16">
        <f>IF(OR('CSV Import'!AR99="",'CSV Import'!AR99="none"),0,390)</f>
        <v>0</v>
      </c>
      <c r="AS99" s="16">
        <f>IF('CSV Import'!AS99&gt;0,25,0)</f>
        <v>0</v>
      </c>
      <c r="AT99" s="16">
        <f>IF('CSV Import'!AT99&gt;0,65,0)</f>
        <v>0</v>
      </c>
      <c r="AU99" s="16">
        <f>IF('CSV Import'!AU99&gt;0,80,0)</f>
        <v>0</v>
      </c>
      <c r="AV99" s="16">
        <f>IF('CSV Import'!AV99&gt;0,60,0)</f>
        <v>0</v>
      </c>
      <c r="AW99" s="16">
        <f>IF('CSV Import'!AW99&gt;0,25,0)</f>
        <v>0</v>
      </c>
      <c r="AX99" s="16">
        <f>IF('CSV Import'!AX99&gt;0,65,0)</f>
        <v>0</v>
      </c>
      <c r="AY99" s="16">
        <f>IF('CSV Import'!AY99&gt;0,80,0)</f>
        <v>0</v>
      </c>
      <c r="AZ99" s="16">
        <f>IF('CSV Import'!AZ99&gt;0,60,0)</f>
        <v>0</v>
      </c>
      <c r="BA99" s="20">
        <f>'CSV Import'!BA99</f>
        <v>0</v>
      </c>
      <c r="BB99" s="20">
        <f>'CSV Import'!BC99</f>
        <v>0</v>
      </c>
      <c r="BC99" s="20">
        <f>'CSV Import'!BD99</f>
        <v>0</v>
      </c>
      <c r="BD99" s="16">
        <f>'CSV Import'!BG99</f>
        <v>0</v>
      </c>
      <c r="BE99" s="16">
        <f>IF('CSV Import'!BG99="rent",100,0)</f>
        <v>0</v>
      </c>
      <c r="BF99" s="16">
        <f>IF(OR('CSV Import'!BH99="",'CSV Import'!BH99="none"),0,390)</f>
        <v>0</v>
      </c>
      <c r="BG99" s="16">
        <f>IF('CSV Import'!BI99&gt;0,25,0)</f>
        <v>0</v>
      </c>
      <c r="BH99" s="16">
        <f>IF('CSV Import'!BJ99&gt;0,65,0)</f>
        <v>0</v>
      </c>
      <c r="BI99" s="16">
        <f>IF('CSV Import'!BK99&gt;0,80,0)</f>
        <v>0</v>
      </c>
      <c r="BJ99" s="16">
        <f>IF('CSV Import'!BL99&gt;0,60,0)</f>
        <v>0</v>
      </c>
      <c r="BK99" s="16">
        <f>IF('CSV Import'!BM99&gt;0,25,0)</f>
        <v>0</v>
      </c>
      <c r="BL99" s="16">
        <f>IF('CSV Import'!BN99&gt;0,65,0)</f>
        <v>0</v>
      </c>
      <c r="BM99" s="16">
        <f>IF('CSV Import'!BO99&gt;0,80,0)</f>
        <v>0</v>
      </c>
      <c r="BN99" s="16">
        <f>IF('CSV Import'!BP99&gt;0,60,0)</f>
        <v>0</v>
      </c>
      <c r="BO99" s="20">
        <f>'CSV Import'!BQ99</f>
        <v>0</v>
      </c>
      <c r="BP99" s="20">
        <f>'CSV Import'!BS102</f>
        <v>0</v>
      </c>
      <c r="BQ99" s="20">
        <f>'CSV Import'!BT99</f>
        <v>0</v>
      </c>
      <c r="BR99" s="16">
        <f>'CSV Import'!BW99</f>
        <v>0</v>
      </c>
      <c r="BS99" s="16">
        <f>IF('CSV Import'!BW99="rent",100,0)</f>
        <v>0</v>
      </c>
      <c r="BT99" s="16">
        <f>IF(OR('CSV Import'!BX99="",'CSV Import'!BX99="none"),0,390)</f>
        <v>0</v>
      </c>
      <c r="BU99" s="16">
        <f>IF('CSV Import'!BY99&gt;0,25,0)</f>
        <v>0</v>
      </c>
      <c r="BV99" s="16">
        <f>IF('CSV Import'!BZ99&gt;0,65,0)</f>
        <v>0</v>
      </c>
      <c r="BW99" s="16">
        <f>IF('CSV Import'!CA99&gt;0,80,0)</f>
        <v>0</v>
      </c>
      <c r="BX99" s="16">
        <f>IF('CSV Import'!CB99&gt;0,60,0)</f>
        <v>0</v>
      </c>
      <c r="BY99" s="16">
        <f>IF('CSV Import'!CC99&gt;0,25,0)</f>
        <v>0</v>
      </c>
      <c r="BZ99" s="16">
        <f>IF('CSV Import'!CD99&gt;0,65,0)</f>
        <v>0</v>
      </c>
      <c r="CA99" s="16">
        <f>IF('CSV Import'!CE99&gt;0,80,0)</f>
        <v>0</v>
      </c>
      <c r="CB99" s="16">
        <f>IF('CSV Import'!CF99&gt;0,60,0)</f>
        <v>0</v>
      </c>
      <c r="CC99" s="37">
        <f>'CSV Import'!CG99</f>
        <v>0</v>
      </c>
    </row>
    <row r="100" spans="1:81" x14ac:dyDescent="0.25">
      <c r="A100" s="36">
        <f>'CSV Import'!A100</f>
        <v>0</v>
      </c>
      <c r="B100" s="16">
        <f t="shared" si="3"/>
        <v>0</v>
      </c>
      <c r="C100" s="53"/>
      <c r="D100" s="18">
        <f t="shared" si="5"/>
        <v>0</v>
      </c>
      <c r="E100" s="16">
        <f>'CSV Import'!CI100</f>
        <v>0</v>
      </c>
      <c r="F100" s="20">
        <f>'CSV Import'!E100</f>
        <v>0</v>
      </c>
      <c r="G100" s="20">
        <f>'CSV Import'!B100</f>
        <v>0</v>
      </c>
      <c r="H100" s="16" t="str">
        <f>MID('CSV Import'!D100,1,1)</f>
        <v/>
      </c>
      <c r="I100" s="16" t="str">
        <f>MID('CSV Import'!D100,2,1)</f>
        <v/>
      </c>
      <c r="J100" s="16">
        <f>IF(MID('CSV Import'!D100,3,2)="6",300,600)</f>
        <v>600</v>
      </c>
      <c r="K100" s="16">
        <f>COUNTA('CSV Import'!G100,'CSV Import'!W100,'CSV Import'!AM100,'CSV Import'!BC100,'CSV Import'!BS100)</f>
        <v>0</v>
      </c>
      <c r="L100" s="20">
        <f>'CSV Import'!G100</f>
        <v>0</v>
      </c>
      <c r="M100" s="20">
        <f>'CSV Import'!H100</f>
        <v>0</v>
      </c>
      <c r="N100" s="16">
        <f>'CSV Import'!K100</f>
        <v>0</v>
      </c>
      <c r="O100" s="16">
        <f>IF('CSV Import'!K100="rent",100,0)</f>
        <v>0</v>
      </c>
      <c r="P100" s="16">
        <f>IF(OR('CSV Import'!L100="",'CSV Import'!L100="none"),0,390)</f>
        <v>0</v>
      </c>
      <c r="Q100" s="16">
        <f>IF('CSV Import'!M100&gt;0,25,0)</f>
        <v>0</v>
      </c>
      <c r="R100" s="16">
        <f>IF('CSV Import'!N100&gt;0,65,0)</f>
        <v>0</v>
      </c>
      <c r="S100" s="16">
        <f>IF('CSV Import'!O100&gt;0,80,0)</f>
        <v>0</v>
      </c>
      <c r="T100" s="16">
        <f>IF('CSV Import'!P100&gt;0,60,0)</f>
        <v>0</v>
      </c>
      <c r="U100" s="16">
        <f>IF('CSV Import'!Q100&gt;0,25,0)</f>
        <v>0</v>
      </c>
      <c r="V100" s="16">
        <f>IF('CSV Import'!R100&gt;0,65,0)</f>
        <v>0</v>
      </c>
      <c r="W100" s="16">
        <f>IF('CSV Import'!S100&gt;0,80,0)</f>
        <v>0</v>
      </c>
      <c r="X100" s="16">
        <f>IF('CSV Import'!T100&gt;0,60,0)</f>
        <v>0</v>
      </c>
      <c r="Y100" s="20">
        <f>'CSV Import'!U100</f>
        <v>0</v>
      </c>
      <c r="Z100" s="20">
        <f>'CSV Import'!W100</f>
        <v>0</v>
      </c>
      <c r="AA100" s="20">
        <f>'CSV Import'!X100</f>
        <v>0</v>
      </c>
      <c r="AB100" s="16">
        <f>'CSV Import'!AA100</f>
        <v>0</v>
      </c>
      <c r="AC100" s="16">
        <f>IF('CSV Import'!AA100="rent",100,0)</f>
        <v>0</v>
      </c>
      <c r="AD100" s="16">
        <f>IF(OR('CSV Import'!AB100="",'CSV Import'!AB100="none"),0,390)</f>
        <v>0</v>
      </c>
      <c r="AE100" s="16">
        <f>IF('CSV Import'!AC100&gt;0,25,0)</f>
        <v>0</v>
      </c>
      <c r="AF100" s="16">
        <f>IF('CSV Import'!AD100&gt;0,65,0)</f>
        <v>0</v>
      </c>
      <c r="AG100" s="16">
        <f>IF('CSV Import'!AE100&gt;0,80,0)</f>
        <v>0</v>
      </c>
      <c r="AH100" s="16">
        <f>IF('CSV Import'!AF100&gt;0,60,0)</f>
        <v>0</v>
      </c>
      <c r="AI100" s="16">
        <f>IF('CSV Import'!AG100&gt;0,25,0)</f>
        <v>0</v>
      </c>
      <c r="AJ100" s="16">
        <f>IF('CSV Import'!AH100&gt;0,65,0)</f>
        <v>0</v>
      </c>
      <c r="AK100" s="16">
        <f>IF('CSV Import'!AI100&gt;0,80,0)</f>
        <v>0</v>
      </c>
      <c r="AL100" s="16">
        <f>IF('CSV Import'!AJ100&gt;0,60,0)</f>
        <v>0</v>
      </c>
      <c r="AM100" s="20">
        <f>'CSV Import'!AK100</f>
        <v>0</v>
      </c>
      <c r="AN100" s="20">
        <f>'CSV Import'!AM100</f>
        <v>0</v>
      </c>
      <c r="AO100" s="20">
        <f>'CSV Import'!AN100</f>
        <v>0</v>
      </c>
      <c r="AP100" s="16">
        <f>'CSV Import'!AQ100</f>
        <v>0</v>
      </c>
      <c r="AQ100" s="16">
        <f>IF('CSV Import'!AQ100="rent",100,0)</f>
        <v>0</v>
      </c>
      <c r="AR100" s="16">
        <f>IF(OR('CSV Import'!AR100="",'CSV Import'!AR100="none"),0,390)</f>
        <v>0</v>
      </c>
      <c r="AS100" s="16">
        <f>IF('CSV Import'!AS100&gt;0,25,0)</f>
        <v>0</v>
      </c>
      <c r="AT100" s="16">
        <f>IF('CSV Import'!AT100&gt;0,65,0)</f>
        <v>0</v>
      </c>
      <c r="AU100" s="16">
        <f>IF('CSV Import'!AU100&gt;0,80,0)</f>
        <v>0</v>
      </c>
      <c r="AV100" s="16">
        <f>IF('CSV Import'!AV100&gt;0,60,0)</f>
        <v>0</v>
      </c>
      <c r="AW100" s="16">
        <f>IF('CSV Import'!AW100&gt;0,25,0)</f>
        <v>0</v>
      </c>
      <c r="AX100" s="16">
        <f>IF('CSV Import'!AX100&gt;0,65,0)</f>
        <v>0</v>
      </c>
      <c r="AY100" s="16">
        <f>IF('CSV Import'!AY100&gt;0,80,0)</f>
        <v>0</v>
      </c>
      <c r="AZ100" s="16">
        <f>IF('CSV Import'!AZ100&gt;0,60,0)</f>
        <v>0</v>
      </c>
      <c r="BA100" s="20">
        <f>'CSV Import'!BA100</f>
        <v>0</v>
      </c>
      <c r="BB100" s="20">
        <f>'CSV Import'!BC100</f>
        <v>0</v>
      </c>
      <c r="BC100" s="20">
        <f>'CSV Import'!BD100</f>
        <v>0</v>
      </c>
      <c r="BD100" s="16">
        <f>'CSV Import'!BG100</f>
        <v>0</v>
      </c>
      <c r="BE100" s="16">
        <f>IF('CSV Import'!BG100="rent",100,0)</f>
        <v>0</v>
      </c>
      <c r="BF100" s="16">
        <f>IF(OR('CSV Import'!BH100="",'CSV Import'!BH100="none"),0,390)</f>
        <v>0</v>
      </c>
      <c r="BG100" s="16">
        <f>IF('CSV Import'!BI100&gt;0,25,0)</f>
        <v>0</v>
      </c>
      <c r="BH100" s="16">
        <f>IF('CSV Import'!BJ100&gt;0,65,0)</f>
        <v>0</v>
      </c>
      <c r="BI100" s="16">
        <f>IF('CSV Import'!BK100&gt;0,80,0)</f>
        <v>0</v>
      </c>
      <c r="BJ100" s="16">
        <f>IF('CSV Import'!BL100&gt;0,60,0)</f>
        <v>0</v>
      </c>
      <c r="BK100" s="16">
        <f>IF('CSV Import'!BM100&gt;0,25,0)</f>
        <v>0</v>
      </c>
      <c r="BL100" s="16">
        <f>IF('CSV Import'!BN100&gt;0,65,0)</f>
        <v>0</v>
      </c>
      <c r="BM100" s="16">
        <f>IF('CSV Import'!BO100&gt;0,80,0)</f>
        <v>0</v>
      </c>
      <c r="BN100" s="16">
        <f>IF('CSV Import'!BP100&gt;0,60,0)</f>
        <v>0</v>
      </c>
      <c r="BO100" s="20">
        <f>'CSV Import'!BQ100</f>
        <v>0</v>
      </c>
      <c r="BP100" s="20">
        <f>'CSV Import'!BS103</f>
        <v>0</v>
      </c>
      <c r="BQ100" s="20">
        <f>'CSV Import'!BT100</f>
        <v>0</v>
      </c>
      <c r="BR100" s="16">
        <f>'CSV Import'!BW100</f>
        <v>0</v>
      </c>
      <c r="BS100" s="16">
        <f>IF('CSV Import'!BW100="rent",100,0)</f>
        <v>0</v>
      </c>
      <c r="BT100" s="16">
        <f>IF(OR('CSV Import'!BX100="",'CSV Import'!BX100="none"),0,390)</f>
        <v>0</v>
      </c>
      <c r="BU100" s="16">
        <f>IF('CSV Import'!BY100&gt;0,25,0)</f>
        <v>0</v>
      </c>
      <c r="BV100" s="16">
        <f>IF('CSV Import'!BZ100&gt;0,65,0)</f>
        <v>0</v>
      </c>
      <c r="BW100" s="16">
        <f>IF('CSV Import'!CA100&gt;0,80,0)</f>
        <v>0</v>
      </c>
      <c r="BX100" s="16">
        <f>IF('CSV Import'!CB100&gt;0,60,0)</f>
        <v>0</v>
      </c>
      <c r="BY100" s="16">
        <f>IF('CSV Import'!CC100&gt;0,25,0)</f>
        <v>0</v>
      </c>
      <c r="BZ100" s="16">
        <f>IF('CSV Import'!CD100&gt;0,65,0)</f>
        <v>0</v>
      </c>
      <c r="CA100" s="16">
        <f>IF('CSV Import'!CE100&gt;0,80,0)</f>
        <v>0</v>
      </c>
      <c r="CB100" s="16">
        <f>IF('CSV Import'!CF100&gt;0,60,0)</f>
        <v>0</v>
      </c>
      <c r="CC100" s="37">
        <f>'CSV Import'!CG100</f>
        <v>0</v>
      </c>
    </row>
    <row r="101" spans="1:81" x14ac:dyDescent="0.25">
      <c r="A101" s="36">
        <f>'CSV Import'!A101</f>
        <v>0</v>
      </c>
      <c r="B101" s="16">
        <f t="shared" si="3"/>
        <v>0</v>
      </c>
      <c r="C101" s="53"/>
      <c r="D101" s="18">
        <f t="shared" si="5"/>
        <v>0</v>
      </c>
      <c r="E101" s="16">
        <f>'CSV Import'!CI101</f>
        <v>0</v>
      </c>
      <c r="F101" s="20">
        <f>'CSV Import'!E101</f>
        <v>0</v>
      </c>
      <c r="G101" s="20">
        <f>'CSV Import'!B101</f>
        <v>0</v>
      </c>
      <c r="H101" s="16" t="str">
        <f>MID('CSV Import'!D101,1,1)</f>
        <v/>
      </c>
      <c r="I101" s="16" t="str">
        <f>MID('CSV Import'!D101,2,1)</f>
        <v/>
      </c>
      <c r="J101" s="16">
        <f>IF(MID('CSV Import'!D101,3,2)="6",300,600)</f>
        <v>600</v>
      </c>
      <c r="K101" s="16">
        <f>COUNTA('CSV Import'!G101,'CSV Import'!W101,'CSV Import'!AM101,'CSV Import'!BC101,'CSV Import'!BS101)</f>
        <v>0</v>
      </c>
      <c r="L101" s="20">
        <f>'CSV Import'!G101</f>
        <v>0</v>
      </c>
      <c r="M101" s="20">
        <f>'CSV Import'!H101</f>
        <v>0</v>
      </c>
      <c r="N101" s="16">
        <f>'CSV Import'!K101</f>
        <v>0</v>
      </c>
      <c r="O101" s="16">
        <f>IF('CSV Import'!K101="rent",100,0)</f>
        <v>0</v>
      </c>
      <c r="P101" s="16">
        <f>IF(OR('CSV Import'!L101="",'CSV Import'!L101="none"),0,390)</f>
        <v>0</v>
      </c>
      <c r="Q101" s="16">
        <f>IF('CSV Import'!M101&gt;0,25,0)</f>
        <v>0</v>
      </c>
      <c r="R101" s="16">
        <f>IF('CSV Import'!N101&gt;0,65,0)</f>
        <v>0</v>
      </c>
      <c r="S101" s="16">
        <f>IF('CSV Import'!O101&gt;0,80,0)</f>
        <v>0</v>
      </c>
      <c r="T101" s="16">
        <f>IF('CSV Import'!P101&gt;0,60,0)</f>
        <v>0</v>
      </c>
      <c r="U101" s="16">
        <f>IF('CSV Import'!Q101&gt;0,25,0)</f>
        <v>0</v>
      </c>
      <c r="V101" s="16">
        <f>IF('CSV Import'!R101&gt;0,65,0)</f>
        <v>0</v>
      </c>
      <c r="W101" s="16">
        <f>IF('CSV Import'!S101&gt;0,80,0)</f>
        <v>0</v>
      </c>
      <c r="X101" s="16">
        <f>IF('CSV Import'!T101&gt;0,60,0)</f>
        <v>0</v>
      </c>
      <c r="Y101" s="20">
        <f>'CSV Import'!U101</f>
        <v>0</v>
      </c>
      <c r="Z101" s="20">
        <f>'CSV Import'!W101</f>
        <v>0</v>
      </c>
      <c r="AA101" s="20">
        <f>'CSV Import'!X101</f>
        <v>0</v>
      </c>
      <c r="AB101" s="16">
        <f>'CSV Import'!AA101</f>
        <v>0</v>
      </c>
      <c r="AC101" s="16">
        <f>IF('CSV Import'!AA101="rent",100,0)</f>
        <v>0</v>
      </c>
      <c r="AD101" s="16">
        <f>IF(OR('CSV Import'!AB101="",'CSV Import'!AB101="none"),0,390)</f>
        <v>0</v>
      </c>
      <c r="AE101" s="16">
        <f>IF('CSV Import'!AC101&gt;0,25,0)</f>
        <v>0</v>
      </c>
      <c r="AF101" s="16">
        <f>IF('CSV Import'!AD101&gt;0,65,0)</f>
        <v>0</v>
      </c>
      <c r="AG101" s="16">
        <f>IF('CSV Import'!AE101&gt;0,80,0)</f>
        <v>0</v>
      </c>
      <c r="AH101" s="16">
        <f>IF('CSV Import'!AF101&gt;0,60,0)</f>
        <v>0</v>
      </c>
      <c r="AI101" s="16">
        <f>IF('CSV Import'!AG101&gt;0,25,0)</f>
        <v>0</v>
      </c>
      <c r="AJ101" s="16">
        <f>IF('CSV Import'!AH101&gt;0,65,0)</f>
        <v>0</v>
      </c>
      <c r="AK101" s="16">
        <f>IF('CSV Import'!AI101&gt;0,80,0)</f>
        <v>0</v>
      </c>
      <c r="AL101" s="16">
        <f>IF('CSV Import'!AJ101&gt;0,60,0)</f>
        <v>0</v>
      </c>
      <c r="AM101" s="20">
        <f>'CSV Import'!AK101</f>
        <v>0</v>
      </c>
      <c r="AN101" s="20">
        <f>'CSV Import'!AM101</f>
        <v>0</v>
      </c>
      <c r="AO101" s="20">
        <f>'CSV Import'!AN101</f>
        <v>0</v>
      </c>
      <c r="AP101" s="16">
        <f>'CSV Import'!AQ101</f>
        <v>0</v>
      </c>
      <c r="AQ101" s="16">
        <f>IF('CSV Import'!AQ101="rent",100,0)</f>
        <v>0</v>
      </c>
      <c r="AR101" s="16">
        <f>IF(OR('CSV Import'!AR101="",'CSV Import'!AR101="none"),0,390)</f>
        <v>0</v>
      </c>
      <c r="AS101" s="16">
        <f>IF('CSV Import'!AS101&gt;0,25,0)</f>
        <v>0</v>
      </c>
      <c r="AT101" s="16">
        <f>IF('CSV Import'!AT101&gt;0,65,0)</f>
        <v>0</v>
      </c>
      <c r="AU101" s="16">
        <f>IF('CSV Import'!AU101&gt;0,80,0)</f>
        <v>0</v>
      </c>
      <c r="AV101" s="16">
        <f>IF('CSV Import'!AV101&gt;0,60,0)</f>
        <v>0</v>
      </c>
      <c r="AW101" s="16">
        <f>IF('CSV Import'!AW101&gt;0,25,0)</f>
        <v>0</v>
      </c>
      <c r="AX101" s="16">
        <f>IF('CSV Import'!AX101&gt;0,65,0)</f>
        <v>0</v>
      </c>
      <c r="AY101" s="16">
        <f>IF('CSV Import'!AY101&gt;0,80,0)</f>
        <v>0</v>
      </c>
      <c r="AZ101" s="16">
        <f>IF('CSV Import'!AZ101&gt;0,60,0)</f>
        <v>0</v>
      </c>
      <c r="BA101" s="20">
        <f>'CSV Import'!BA101</f>
        <v>0</v>
      </c>
      <c r="BB101" s="20">
        <f>'CSV Import'!BC101</f>
        <v>0</v>
      </c>
      <c r="BC101" s="20">
        <f>'CSV Import'!BD101</f>
        <v>0</v>
      </c>
      <c r="BD101" s="16">
        <f>'CSV Import'!BG101</f>
        <v>0</v>
      </c>
      <c r="BE101" s="16">
        <f>IF('CSV Import'!BG101="rent",100,0)</f>
        <v>0</v>
      </c>
      <c r="BF101" s="16">
        <f>IF(OR('CSV Import'!BH101="",'CSV Import'!BH101="none"),0,390)</f>
        <v>0</v>
      </c>
      <c r="BG101" s="16">
        <f>IF('CSV Import'!BI101&gt;0,25,0)</f>
        <v>0</v>
      </c>
      <c r="BH101" s="16">
        <f>IF('CSV Import'!BJ101&gt;0,65,0)</f>
        <v>0</v>
      </c>
      <c r="BI101" s="16">
        <f>IF('CSV Import'!BK101&gt;0,80,0)</f>
        <v>0</v>
      </c>
      <c r="BJ101" s="16">
        <f>IF('CSV Import'!BL101&gt;0,60,0)</f>
        <v>0</v>
      </c>
      <c r="BK101" s="16">
        <f>IF('CSV Import'!BM101&gt;0,25,0)</f>
        <v>0</v>
      </c>
      <c r="BL101" s="16">
        <f>IF('CSV Import'!BN101&gt;0,65,0)</f>
        <v>0</v>
      </c>
      <c r="BM101" s="16">
        <f>IF('CSV Import'!BO101&gt;0,80,0)</f>
        <v>0</v>
      </c>
      <c r="BN101" s="16">
        <f>IF('CSV Import'!BP101&gt;0,60,0)</f>
        <v>0</v>
      </c>
      <c r="BO101" s="20">
        <f>'CSV Import'!BQ101</f>
        <v>0</v>
      </c>
      <c r="BP101" s="20">
        <f>'CSV Import'!BS104</f>
        <v>0</v>
      </c>
      <c r="BQ101" s="20">
        <f>'CSV Import'!BT101</f>
        <v>0</v>
      </c>
      <c r="BR101" s="16">
        <f>'CSV Import'!BW101</f>
        <v>0</v>
      </c>
      <c r="BS101" s="16">
        <f>IF('CSV Import'!BW101="rent",100,0)</f>
        <v>0</v>
      </c>
      <c r="BT101" s="16">
        <f>IF(OR('CSV Import'!BX101="",'CSV Import'!BX101="none"),0,390)</f>
        <v>0</v>
      </c>
      <c r="BU101" s="16">
        <f>IF('CSV Import'!BY101&gt;0,25,0)</f>
        <v>0</v>
      </c>
      <c r="BV101" s="16">
        <f>IF('CSV Import'!BZ101&gt;0,65,0)</f>
        <v>0</v>
      </c>
      <c r="BW101" s="16">
        <f>IF('CSV Import'!CA101&gt;0,80,0)</f>
        <v>0</v>
      </c>
      <c r="BX101" s="16">
        <f>IF('CSV Import'!CB101&gt;0,60,0)</f>
        <v>0</v>
      </c>
      <c r="BY101" s="16">
        <f>IF('CSV Import'!CC101&gt;0,25,0)</f>
        <v>0</v>
      </c>
      <c r="BZ101" s="16">
        <f>IF('CSV Import'!CD101&gt;0,65,0)</f>
        <v>0</v>
      </c>
      <c r="CA101" s="16">
        <f>IF('CSV Import'!CE101&gt;0,80,0)</f>
        <v>0</v>
      </c>
      <c r="CB101" s="16">
        <f>IF('CSV Import'!CF101&gt;0,60,0)</f>
        <v>0</v>
      </c>
      <c r="CC101" s="37">
        <f>'CSV Import'!CG101</f>
        <v>0</v>
      </c>
    </row>
    <row r="102" spans="1:81" x14ac:dyDescent="0.25">
      <c r="A102" s="36">
        <f>'CSV Import'!A102</f>
        <v>0</v>
      </c>
      <c r="B102" s="16">
        <f t="shared" si="3"/>
        <v>0</v>
      </c>
      <c r="C102" s="53"/>
      <c r="D102" s="18">
        <f t="shared" si="5"/>
        <v>0</v>
      </c>
      <c r="E102" s="16">
        <f>'CSV Import'!CI102</f>
        <v>0</v>
      </c>
      <c r="F102" s="20">
        <f>'CSV Import'!E102</f>
        <v>0</v>
      </c>
      <c r="G102" s="20">
        <f>'CSV Import'!B102</f>
        <v>0</v>
      </c>
      <c r="H102" s="16" t="str">
        <f>MID('CSV Import'!D102,1,1)</f>
        <v/>
      </c>
      <c r="I102" s="16" t="str">
        <f>MID('CSV Import'!D102,2,1)</f>
        <v/>
      </c>
      <c r="J102" s="16">
        <f>IF(MID('CSV Import'!D102,3,2)="6",300,600)</f>
        <v>600</v>
      </c>
      <c r="K102" s="16">
        <f>COUNTA('CSV Import'!G102,'CSV Import'!W102,'CSV Import'!AM102,'CSV Import'!BC102,'CSV Import'!BS102)</f>
        <v>0</v>
      </c>
      <c r="L102" s="20">
        <f>'CSV Import'!G102</f>
        <v>0</v>
      </c>
      <c r="M102" s="20">
        <f>'CSV Import'!H102</f>
        <v>0</v>
      </c>
      <c r="N102" s="16">
        <f>'CSV Import'!K102</f>
        <v>0</v>
      </c>
      <c r="O102" s="16">
        <f>IF('CSV Import'!K102="rent",100,0)</f>
        <v>0</v>
      </c>
      <c r="P102" s="16">
        <f>IF(OR('CSV Import'!L102="",'CSV Import'!L102="none"),0,390)</f>
        <v>0</v>
      </c>
      <c r="Q102" s="16">
        <f>IF('CSV Import'!M102&gt;0,25,0)</f>
        <v>0</v>
      </c>
      <c r="R102" s="16">
        <f>IF('CSV Import'!N102&gt;0,65,0)</f>
        <v>0</v>
      </c>
      <c r="S102" s="16">
        <f>IF('CSV Import'!O102&gt;0,80,0)</f>
        <v>0</v>
      </c>
      <c r="T102" s="16">
        <f>IF('CSV Import'!P102&gt;0,60,0)</f>
        <v>0</v>
      </c>
      <c r="U102" s="16">
        <f>IF('CSV Import'!Q102&gt;0,25,0)</f>
        <v>0</v>
      </c>
      <c r="V102" s="16">
        <f>IF('CSV Import'!R102&gt;0,65,0)</f>
        <v>0</v>
      </c>
      <c r="W102" s="16">
        <f>IF('CSV Import'!S102&gt;0,80,0)</f>
        <v>0</v>
      </c>
      <c r="X102" s="16">
        <f>IF('CSV Import'!T102&gt;0,60,0)</f>
        <v>0</v>
      </c>
      <c r="Y102" s="20">
        <f>'CSV Import'!U102</f>
        <v>0</v>
      </c>
      <c r="Z102" s="20">
        <f>'CSV Import'!W102</f>
        <v>0</v>
      </c>
      <c r="AA102" s="20">
        <f>'CSV Import'!X102</f>
        <v>0</v>
      </c>
      <c r="AB102" s="16">
        <f>'CSV Import'!AA102</f>
        <v>0</v>
      </c>
      <c r="AC102" s="16">
        <f>IF('CSV Import'!AA102="rent",100,0)</f>
        <v>0</v>
      </c>
      <c r="AD102" s="16">
        <f>IF(OR('CSV Import'!AB102="",'CSV Import'!AB102="none"),0,390)</f>
        <v>0</v>
      </c>
      <c r="AE102" s="16">
        <f>IF('CSV Import'!AC102&gt;0,25,0)</f>
        <v>0</v>
      </c>
      <c r="AF102" s="16">
        <f>IF('CSV Import'!AD102&gt;0,65,0)</f>
        <v>0</v>
      </c>
      <c r="AG102" s="16">
        <f>IF('CSV Import'!AE102&gt;0,80,0)</f>
        <v>0</v>
      </c>
      <c r="AH102" s="16">
        <f>IF('CSV Import'!AF102&gt;0,60,0)</f>
        <v>0</v>
      </c>
      <c r="AI102" s="16">
        <f>IF('CSV Import'!AG102&gt;0,25,0)</f>
        <v>0</v>
      </c>
      <c r="AJ102" s="16">
        <f>IF('CSV Import'!AH102&gt;0,65,0)</f>
        <v>0</v>
      </c>
      <c r="AK102" s="16">
        <f>IF('CSV Import'!AI102&gt;0,80,0)</f>
        <v>0</v>
      </c>
      <c r="AL102" s="16">
        <f>IF('CSV Import'!AJ102&gt;0,60,0)</f>
        <v>0</v>
      </c>
      <c r="AM102" s="20">
        <f>'CSV Import'!AK102</f>
        <v>0</v>
      </c>
      <c r="AN102" s="20">
        <f>'CSV Import'!AM102</f>
        <v>0</v>
      </c>
      <c r="AO102" s="20">
        <f>'CSV Import'!AN102</f>
        <v>0</v>
      </c>
      <c r="AP102" s="16">
        <f>'CSV Import'!AQ102</f>
        <v>0</v>
      </c>
      <c r="AQ102" s="16">
        <f>IF('CSV Import'!AQ102="rent",100,0)</f>
        <v>0</v>
      </c>
      <c r="AR102" s="16">
        <f>IF(OR('CSV Import'!AR102="",'CSV Import'!AR102="none"),0,390)</f>
        <v>0</v>
      </c>
      <c r="AS102" s="16">
        <f>IF('CSV Import'!AS102&gt;0,25,0)</f>
        <v>0</v>
      </c>
      <c r="AT102" s="16">
        <f>IF('CSV Import'!AT102&gt;0,65,0)</f>
        <v>0</v>
      </c>
      <c r="AU102" s="16">
        <f>IF('CSV Import'!AU102&gt;0,80,0)</f>
        <v>0</v>
      </c>
      <c r="AV102" s="16">
        <f>IF('CSV Import'!AV102&gt;0,60,0)</f>
        <v>0</v>
      </c>
      <c r="AW102" s="16">
        <f>IF('CSV Import'!AW102&gt;0,25,0)</f>
        <v>0</v>
      </c>
      <c r="AX102" s="16">
        <f>IF('CSV Import'!AX102&gt;0,65,0)</f>
        <v>0</v>
      </c>
      <c r="AY102" s="16">
        <f>IF('CSV Import'!AY102&gt;0,80,0)</f>
        <v>0</v>
      </c>
      <c r="AZ102" s="16">
        <f>IF('CSV Import'!AZ102&gt;0,60,0)</f>
        <v>0</v>
      </c>
      <c r="BA102" s="20">
        <f>'CSV Import'!BA102</f>
        <v>0</v>
      </c>
      <c r="BB102" s="20">
        <f>'CSV Import'!BC102</f>
        <v>0</v>
      </c>
      <c r="BC102" s="20">
        <f>'CSV Import'!BD102</f>
        <v>0</v>
      </c>
      <c r="BD102" s="16">
        <f>'CSV Import'!BG102</f>
        <v>0</v>
      </c>
      <c r="BE102" s="16">
        <f>IF('CSV Import'!BG102="rent",100,0)</f>
        <v>0</v>
      </c>
      <c r="BF102" s="16">
        <f>IF(OR('CSV Import'!BH102="",'CSV Import'!BH102="none"),0,390)</f>
        <v>0</v>
      </c>
      <c r="BG102" s="16">
        <f>IF('CSV Import'!BI102&gt;0,25,0)</f>
        <v>0</v>
      </c>
      <c r="BH102" s="16">
        <f>IF('CSV Import'!BJ102&gt;0,65,0)</f>
        <v>0</v>
      </c>
      <c r="BI102" s="16">
        <f>IF('CSV Import'!BK102&gt;0,80,0)</f>
        <v>0</v>
      </c>
      <c r="BJ102" s="16">
        <f>IF('CSV Import'!BL102&gt;0,60,0)</f>
        <v>0</v>
      </c>
      <c r="BK102" s="16">
        <f>IF('CSV Import'!BM102&gt;0,25,0)</f>
        <v>0</v>
      </c>
      <c r="BL102" s="16">
        <f>IF('CSV Import'!BN102&gt;0,65,0)</f>
        <v>0</v>
      </c>
      <c r="BM102" s="16">
        <f>IF('CSV Import'!BO102&gt;0,80,0)</f>
        <v>0</v>
      </c>
      <c r="BN102" s="16">
        <f>IF('CSV Import'!BP102&gt;0,60,0)</f>
        <v>0</v>
      </c>
      <c r="BO102" s="20">
        <f>'CSV Import'!BQ102</f>
        <v>0</v>
      </c>
      <c r="BP102" s="20">
        <f>'CSV Import'!BS105</f>
        <v>0</v>
      </c>
      <c r="BQ102" s="20">
        <f>'CSV Import'!BT102</f>
        <v>0</v>
      </c>
      <c r="BR102" s="16">
        <f>'CSV Import'!BW102</f>
        <v>0</v>
      </c>
      <c r="BS102" s="16">
        <f>IF('CSV Import'!BW102="rent",100,0)</f>
        <v>0</v>
      </c>
      <c r="BT102" s="16">
        <f>IF(OR('CSV Import'!BX102="",'CSV Import'!BX102="none"),0,390)</f>
        <v>0</v>
      </c>
      <c r="BU102" s="16">
        <f>IF('CSV Import'!BY102&gt;0,25,0)</f>
        <v>0</v>
      </c>
      <c r="BV102" s="16">
        <f>IF('CSV Import'!BZ102&gt;0,65,0)</f>
        <v>0</v>
      </c>
      <c r="BW102" s="16">
        <f>IF('CSV Import'!CA102&gt;0,80,0)</f>
        <v>0</v>
      </c>
      <c r="BX102" s="16">
        <f>IF('CSV Import'!CB102&gt;0,60,0)</f>
        <v>0</v>
      </c>
      <c r="BY102" s="16">
        <f>IF('CSV Import'!CC102&gt;0,25,0)</f>
        <v>0</v>
      </c>
      <c r="BZ102" s="16">
        <f>IF('CSV Import'!CD102&gt;0,65,0)</f>
        <v>0</v>
      </c>
      <c r="CA102" s="16">
        <f>IF('CSV Import'!CE102&gt;0,80,0)</f>
        <v>0</v>
      </c>
      <c r="CB102" s="16">
        <f>IF('CSV Import'!CF102&gt;0,60,0)</f>
        <v>0</v>
      </c>
      <c r="CC102" s="37">
        <f>'CSV Import'!CG102</f>
        <v>0</v>
      </c>
    </row>
    <row r="103" spans="1:81" x14ac:dyDescent="0.25">
      <c r="A103" s="36">
        <f>'CSV Import'!A103</f>
        <v>0</v>
      </c>
      <c r="B103" s="16">
        <f t="shared" si="3"/>
        <v>0</v>
      </c>
      <c r="C103" s="53"/>
      <c r="D103" s="18">
        <f t="shared" si="5"/>
        <v>0</v>
      </c>
      <c r="E103" s="16">
        <f>'CSV Import'!CI103</f>
        <v>0</v>
      </c>
      <c r="F103" s="20">
        <f>'CSV Import'!E103</f>
        <v>0</v>
      </c>
      <c r="G103" s="20">
        <f>'CSV Import'!B103</f>
        <v>0</v>
      </c>
      <c r="H103" s="16" t="str">
        <f>MID('CSV Import'!D103,1,1)</f>
        <v/>
      </c>
      <c r="I103" s="16" t="str">
        <f>MID('CSV Import'!D103,2,1)</f>
        <v/>
      </c>
      <c r="J103" s="16">
        <f>IF(MID('CSV Import'!D103,3,2)="6",300,600)</f>
        <v>600</v>
      </c>
      <c r="K103" s="16">
        <f>COUNTA('CSV Import'!G103,'CSV Import'!W103,'CSV Import'!AM103,'CSV Import'!BC103,'CSV Import'!BS103)</f>
        <v>0</v>
      </c>
      <c r="L103" s="20">
        <f>'CSV Import'!G103</f>
        <v>0</v>
      </c>
      <c r="M103" s="20">
        <f>'CSV Import'!H103</f>
        <v>0</v>
      </c>
      <c r="N103" s="16">
        <f>'CSV Import'!K103</f>
        <v>0</v>
      </c>
      <c r="O103" s="16">
        <f>IF('CSV Import'!K103="rent",100,0)</f>
        <v>0</v>
      </c>
      <c r="P103" s="16">
        <f>IF(OR('CSV Import'!L103="",'CSV Import'!L103="none"),0,390)</f>
        <v>0</v>
      </c>
      <c r="Q103" s="16">
        <f>IF('CSV Import'!M103&gt;0,25,0)</f>
        <v>0</v>
      </c>
      <c r="R103" s="16">
        <f>IF('CSV Import'!N103&gt;0,65,0)</f>
        <v>0</v>
      </c>
      <c r="S103" s="16">
        <f>IF('CSV Import'!O103&gt;0,80,0)</f>
        <v>0</v>
      </c>
      <c r="T103" s="16">
        <f>IF('CSV Import'!P103&gt;0,60,0)</f>
        <v>0</v>
      </c>
      <c r="U103" s="16">
        <f>IF('CSV Import'!Q103&gt;0,25,0)</f>
        <v>0</v>
      </c>
      <c r="V103" s="16">
        <f>IF('CSV Import'!R103&gt;0,65,0)</f>
        <v>0</v>
      </c>
      <c r="W103" s="16">
        <f>IF('CSV Import'!S103&gt;0,80,0)</f>
        <v>0</v>
      </c>
      <c r="X103" s="16">
        <f>IF('CSV Import'!T103&gt;0,60,0)</f>
        <v>0</v>
      </c>
      <c r="Y103" s="20">
        <f>'CSV Import'!U103</f>
        <v>0</v>
      </c>
      <c r="Z103" s="20">
        <f>'CSV Import'!W103</f>
        <v>0</v>
      </c>
      <c r="AA103" s="20">
        <f>'CSV Import'!X103</f>
        <v>0</v>
      </c>
      <c r="AB103" s="16">
        <f>'CSV Import'!AA103</f>
        <v>0</v>
      </c>
      <c r="AC103" s="16">
        <f>IF('CSV Import'!AA103="rent",100,0)</f>
        <v>0</v>
      </c>
      <c r="AD103" s="16">
        <f>IF(OR('CSV Import'!AB103="",'CSV Import'!AB103="none"),0,390)</f>
        <v>0</v>
      </c>
      <c r="AE103" s="16">
        <f>IF('CSV Import'!AC103&gt;0,25,0)</f>
        <v>0</v>
      </c>
      <c r="AF103" s="16">
        <f>IF('CSV Import'!AD103&gt;0,65,0)</f>
        <v>0</v>
      </c>
      <c r="AG103" s="16">
        <f>IF('CSV Import'!AE103&gt;0,80,0)</f>
        <v>0</v>
      </c>
      <c r="AH103" s="16">
        <f>IF('CSV Import'!AF103&gt;0,60,0)</f>
        <v>0</v>
      </c>
      <c r="AI103" s="16">
        <f>IF('CSV Import'!AG103&gt;0,25,0)</f>
        <v>0</v>
      </c>
      <c r="AJ103" s="16">
        <f>IF('CSV Import'!AH103&gt;0,65,0)</f>
        <v>0</v>
      </c>
      <c r="AK103" s="16">
        <f>IF('CSV Import'!AI103&gt;0,80,0)</f>
        <v>0</v>
      </c>
      <c r="AL103" s="16">
        <f>IF('CSV Import'!AJ103&gt;0,60,0)</f>
        <v>0</v>
      </c>
      <c r="AM103" s="20">
        <f>'CSV Import'!AK103</f>
        <v>0</v>
      </c>
      <c r="AN103" s="20">
        <f>'CSV Import'!AM103</f>
        <v>0</v>
      </c>
      <c r="AO103" s="20">
        <f>'CSV Import'!AN103</f>
        <v>0</v>
      </c>
      <c r="AP103" s="16">
        <f>'CSV Import'!AQ103</f>
        <v>0</v>
      </c>
      <c r="AQ103" s="16">
        <f>IF('CSV Import'!AQ103="rent",100,0)</f>
        <v>0</v>
      </c>
      <c r="AR103" s="16">
        <f>IF(OR('CSV Import'!AR103="",'CSV Import'!AR103="none"),0,390)</f>
        <v>0</v>
      </c>
      <c r="AS103" s="16">
        <f>IF('CSV Import'!AS103&gt;0,25,0)</f>
        <v>0</v>
      </c>
      <c r="AT103" s="16">
        <f>IF('CSV Import'!AT103&gt;0,65,0)</f>
        <v>0</v>
      </c>
      <c r="AU103" s="16">
        <f>IF('CSV Import'!AU103&gt;0,80,0)</f>
        <v>0</v>
      </c>
      <c r="AV103" s="16">
        <f>IF('CSV Import'!AV103&gt;0,60,0)</f>
        <v>0</v>
      </c>
      <c r="AW103" s="16">
        <f>IF('CSV Import'!AW103&gt;0,25,0)</f>
        <v>0</v>
      </c>
      <c r="AX103" s="16">
        <f>IF('CSV Import'!AX103&gt;0,65,0)</f>
        <v>0</v>
      </c>
      <c r="AY103" s="16">
        <f>IF('CSV Import'!AY103&gt;0,80,0)</f>
        <v>0</v>
      </c>
      <c r="AZ103" s="16">
        <f>IF('CSV Import'!AZ103&gt;0,60,0)</f>
        <v>0</v>
      </c>
      <c r="BA103" s="20">
        <f>'CSV Import'!BA103</f>
        <v>0</v>
      </c>
      <c r="BB103" s="20">
        <f>'CSV Import'!BC103</f>
        <v>0</v>
      </c>
      <c r="BC103" s="20">
        <f>'CSV Import'!BD103</f>
        <v>0</v>
      </c>
      <c r="BD103" s="16">
        <f>'CSV Import'!BG103</f>
        <v>0</v>
      </c>
      <c r="BE103" s="16">
        <f>IF('CSV Import'!BG103="rent",100,0)</f>
        <v>0</v>
      </c>
      <c r="BF103" s="16">
        <f>IF(OR('CSV Import'!BH103="",'CSV Import'!BH103="none"),0,390)</f>
        <v>0</v>
      </c>
      <c r="BG103" s="16">
        <f>IF('CSV Import'!BI103&gt;0,25,0)</f>
        <v>0</v>
      </c>
      <c r="BH103" s="16">
        <f>IF('CSV Import'!BJ103&gt;0,65,0)</f>
        <v>0</v>
      </c>
      <c r="BI103" s="16">
        <f>IF('CSV Import'!BK103&gt;0,80,0)</f>
        <v>0</v>
      </c>
      <c r="BJ103" s="16">
        <f>IF('CSV Import'!BL103&gt;0,60,0)</f>
        <v>0</v>
      </c>
      <c r="BK103" s="16">
        <f>IF('CSV Import'!BM103&gt;0,25,0)</f>
        <v>0</v>
      </c>
      <c r="BL103" s="16">
        <f>IF('CSV Import'!BN103&gt;0,65,0)</f>
        <v>0</v>
      </c>
      <c r="BM103" s="16">
        <f>IF('CSV Import'!BO103&gt;0,80,0)</f>
        <v>0</v>
      </c>
      <c r="BN103" s="16">
        <f>IF('CSV Import'!BP103&gt;0,60,0)</f>
        <v>0</v>
      </c>
      <c r="BO103" s="20">
        <f>'CSV Import'!BQ103</f>
        <v>0</v>
      </c>
      <c r="BP103" s="20">
        <f>'CSV Import'!BS106</f>
        <v>0</v>
      </c>
      <c r="BQ103" s="20">
        <f>'CSV Import'!BT103</f>
        <v>0</v>
      </c>
      <c r="BR103" s="16">
        <f>'CSV Import'!BW103</f>
        <v>0</v>
      </c>
      <c r="BS103" s="16">
        <f>IF('CSV Import'!BW103="rent",100,0)</f>
        <v>0</v>
      </c>
      <c r="BT103" s="16">
        <f>IF(OR('CSV Import'!BX103="",'CSV Import'!BX103="none"),0,390)</f>
        <v>0</v>
      </c>
      <c r="BU103" s="16">
        <f>IF('CSV Import'!BY103&gt;0,25,0)</f>
        <v>0</v>
      </c>
      <c r="BV103" s="16">
        <f>IF('CSV Import'!BZ103&gt;0,65,0)</f>
        <v>0</v>
      </c>
      <c r="BW103" s="16">
        <f>IF('CSV Import'!CA103&gt;0,80,0)</f>
        <v>0</v>
      </c>
      <c r="BX103" s="16">
        <f>IF('CSV Import'!CB103&gt;0,60,0)</f>
        <v>0</v>
      </c>
      <c r="BY103" s="16">
        <f>IF('CSV Import'!CC103&gt;0,25,0)</f>
        <v>0</v>
      </c>
      <c r="BZ103" s="16">
        <f>IF('CSV Import'!CD103&gt;0,65,0)</f>
        <v>0</v>
      </c>
      <c r="CA103" s="16">
        <f>IF('CSV Import'!CE103&gt;0,80,0)</f>
        <v>0</v>
      </c>
      <c r="CB103" s="16">
        <f>IF('CSV Import'!CF103&gt;0,60,0)</f>
        <v>0</v>
      </c>
      <c r="CC103" s="37">
        <f>'CSV Import'!CG103</f>
        <v>0</v>
      </c>
    </row>
    <row r="104" spans="1:81" x14ac:dyDescent="0.25">
      <c r="A104" s="36">
        <f>'CSV Import'!A104</f>
        <v>0</v>
      </c>
      <c r="B104" s="16">
        <f t="shared" si="3"/>
        <v>0</v>
      </c>
      <c r="C104" s="53"/>
      <c r="D104" s="18">
        <f t="shared" si="5"/>
        <v>0</v>
      </c>
      <c r="E104" s="16">
        <f>'CSV Import'!CI104</f>
        <v>0</v>
      </c>
      <c r="F104" s="20">
        <f>'CSV Import'!E104</f>
        <v>0</v>
      </c>
      <c r="G104" s="20">
        <f>'CSV Import'!B104</f>
        <v>0</v>
      </c>
      <c r="H104" s="16" t="str">
        <f>MID('CSV Import'!D104,1,1)</f>
        <v/>
      </c>
      <c r="I104" s="16" t="str">
        <f>MID('CSV Import'!D104,2,1)</f>
        <v/>
      </c>
      <c r="J104" s="16">
        <f>IF(MID('CSV Import'!D104,3,2)="6",300,600)</f>
        <v>600</v>
      </c>
      <c r="K104" s="16">
        <f>COUNTA('CSV Import'!G104,'CSV Import'!W104,'CSV Import'!AM104,'CSV Import'!BC104,'CSV Import'!BS104)</f>
        <v>0</v>
      </c>
      <c r="L104" s="20">
        <f>'CSV Import'!G104</f>
        <v>0</v>
      </c>
      <c r="M104" s="20">
        <f>'CSV Import'!H104</f>
        <v>0</v>
      </c>
      <c r="N104" s="16">
        <f>'CSV Import'!K104</f>
        <v>0</v>
      </c>
      <c r="O104" s="16">
        <f>IF('CSV Import'!K104="rent",100,0)</f>
        <v>0</v>
      </c>
      <c r="P104" s="16">
        <f>IF(OR('CSV Import'!L104="",'CSV Import'!L104="none"),0,390)</f>
        <v>0</v>
      </c>
      <c r="Q104" s="16">
        <f>IF('CSV Import'!M104&gt;0,25,0)</f>
        <v>0</v>
      </c>
      <c r="R104" s="16">
        <f>IF('CSV Import'!N104&gt;0,65,0)</f>
        <v>0</v>
      </c>
      <c r="S104" s="16">
        <f>IF('CSV Import'!O104&gt;0,80,0)</f>
        <v>0</v>
      </c>
      <c r="T104" s="16">
        <f>IF('CSV Import'!P104&gt;0,60,0)</f>
        <v>0</v>
      </c>
      <c r="U104" s="16">
        <f>IF('CSV Import'!Q104&gt;0,25,0)</f>
        <v>0</v>
      </c>
      <c r="V104" s="16">
        <f>IF('CSV Import'!R104&gt;0,65,0)</f>
        <v>0</v>
      </c>
      <c r="W104" s="16">
        <f>IF('CSV Import'!S104&gt;0,80,0)</f>
        <v>0</v>
      </c>
      <c r="X104" s="16">
        <f>IF('CSV Import'!T104&gt;0,60,0)</f>
        <v>0</v>
      </c>
      <c r="Y104" s="20">
        <f>'CSV Import'!U104</f>
        <v>0</v>
      </c>
      <c r="Z104" s="20">
        <f>'CSV Import'!W104</f>
        <v>0</v>
      </c>
      <c r="AA104" s="20">
        <f>'CSV Import'!X104</f>
        <v>0</v>
      </c>
      <c r="AB104" s="16">
        <f>'CSV Import'!AA104</f>
        <v>0</v>
      </c>
      <c r="AC104" s="16">
        <f>IF('CSV Import'!AA104="rent",100,0)</f>
        <v>0</v>
      </c>
      <c r="AD104" s="16">
        <f>IF(OR('CSV Import'!AB104="",'CSV Import'!AB104="none"),0,390)</f>
        <v>0</v>
      </c>
      <c r="AE104" s="16">
        <f>IF('CSV Import'!AC104&gt;0,25,0)</f>
        <v>0</v>
      </c>
      <c r="AF104" s="16">
        <f>IF('CSV Import'!AD104&gt;0,65,0)</f>
        <v>0</v>
      </c>
      <c r="AG104" s="16">
        <f>IF('CSV Import'!AE104&gt;0,80,0)</f>
        <v>0</v>
      </c>
      <c r="AH104" s="16">
        <f>IF('CSV Import'!AF104&gt;0,60,0)</f>
        <v>0</v>
      </c>
      <c r="AI104" s="16">
        <f>IF('CSV Import'!AG104&gt;0,25,0)</f>
        <v>0</v>
      </c>
      <c r="AJ104" s="16">
        <f>IF('CSV Import'!AH104&gt;0,65,0)</f>
        <v>0</v>
      </c>
      <c r="AK104" s="16">
        <f>IF('CSV Import'!AI104&gt;0,80,0)</f>
        <v>0</v>
      </c>
      <c r="AL104" s="16">
        <f>IF('CSV Import'!AJ104&gt;0,60,0)</f>
        <v>0</v>
      </c>
      <c r="AM104" s="20">
        <f>'CSV Import'!AK104</f>
        <v>0</v>
      </c>
      <c r="AN104" s="20">
        <f>'CSV Import'!AM104</f>
        <v>0</v>
      </c>
      <c r="AO104" s="20">
        <f>'CSV Import'!AN104</f>
        <v>0</v>
      </c>
      <c r="AP104" s="16">
        <f>'CSV Import'!AQ104</f>
        <v>0</v>
      </c>
      <c r="AQ104" s="16">
        <f>IF('CSV Import'!AQ104="rent",100,0)</f>
        <v>0</v>
      </c>
      <c r="AR104" s="16">
        <f>IF(OR('CSV Import'!AR104="",'CSV Import'!AR104="none"),0,390)</f>
        <v>0</v>
      </c>
      <c r="AS104" s="16">
        <f>IF('CSV Import'!AS104&gt;0,25,0)</f>
        <v>0</v>
      </c>
      <c r="AT104" s="16">
        <f>IF('CSV Import'!AT104&gt;0,65,0)</f>
        <v>0</v>
      </c>
      <c r="AU104" s="16">
        <f>IF('CSV Import'!AU104&gt;0,80,0)</f>
        <v>0</v>
      </c>
      <c r="AV104" s="16">
        <f>IF('CSV Import'!AV104&gt;0,60,0)</f>
        <v>0</v>
      </c>
      <c r="AW104" s="16">
        <f>IF('CSV Import'!AW104&gt;0,25,0)</f>
        <v>0</v>
      </c>
      <c r="AX104" s="16">
        <f>IF('CSV Import'!AX104&gt;0,65,0)</f>
        <v>0</v>
      </c>
      <c r="AY104" s="16">
        <f>IF('CSV Import'!AY104&gt;0,80,0)</f>
        <v>0</v>
      </c>
      <c r="AZ104" s="16">
        <f>IF('CSV Import'!AZ104&gt;0,60,0)</f>
        <v>0</v>
      </c>
      <c r="BA104" s="20">
        <f>'CSV Import'!BA104</f>
        <v>0</v>
      </c>
      <c r="BB104" s="20">
        <f>'CSV Import'!BC104</f>
        <v>0</v>
      </c>
      <c r="BC104" s="20">
        <f>'CSV Import'!BD104</f>
        <v>0</v>
      </c>
      <c r="BD104" s="16">
        <f>'CSV Import'!BG104</f>
        <v>0</v>
      </c>
      <c r="BE104" s="16">
        <f>IF('CSV Import'!BG104="rent",100,0)</f>
        <v>0</v>
      </c>
      <c r="BF104" s="16">
        <f>IF(OR('CSV Import'!BH104="",'CSV Import'!BH104="none"),0,390)</f>
        <v>0</v>
      </c>
      <c r="BG104" s="16">
        <f>IF('CSV Import'!BI104&gt;0,25,0)</f>
        <v>0</v>
      </c>
      <c r="BH104" s="16">
        <f>IF('CSV Import'!BJ104&gt;0,65,0)</f>
        <v>0</v>
      </c>
      <c r="BI104" s="16">
        <f>IF('CSV Import'!BK104&gt;0,80,0)</f>
        <v>0</v>
      </c>
      <c r="BJ104" s="16">
        <f>IF('CSV Import'!BL104&gt;0,60,0)</f>
        <v>0</v>
      </c>
      <c r="BK104" s="16">
        <f>IF('CSV Import'!BM104&gt;0,25,0)</f>
        <v>0</v>
      </c>
      <c r="BL104" s="16">
        <f>IF('CSV Import'!BN104&gt;0,65,0)</f>
        <v>0</v>
      </c>
      <c r="BM104" s="16">
        <f>IF('CSV Import'!BO104&gt;0,80,0)</f>
        <v>0</v>
      </c>
      <c r="BN104" s="16">
        <f>IF('CSV Import'!BP104&gt;0,60,0)</f>
        <v>0</v>
      </c>
      <c r="BO104" s="20">
        <f>'CSV Import'!BQ104</f>
        <v>0</v>
      </c>
      <c r="BP104" s="20">
        <f>'CSV Import'!BS107</f>
        <v>0</v>
      </c>
      <c r="BQ104" s="20">
        <f>'CSV Import'!BT104</f>
        <v>0</v>
      </c>
      <c r="BR104" s="16">
        <f>'CSV Import'!BW104</f>
        <v>0</v>
      </c>
      <c r="BS104" s="16">
        <f>IF('CSV Import'!BW104="rent",100,0)</f>
        <v>0</v>
      </c>
      <c r="BT104" s="16">
        <f>IF(OR('CSV Import'!BX104="",'CSV Import'!BX104="none"),0,390)</f>
        <v>0</v>
      </c>
      <c r="BU104" s="16">
        <f>IF('CSV Import'!BY104&gt;0,25,0)</f>
        <v>0</v>
      </c>
      <c r="BV104" s="16">
        <f>IF('CSV Import'!BZ104&gt;0,65,0)</f>
        <v>0</v>
      </c>
      <c r="BW104" s="16">
        <f>IF('CSV Import'!CA104&gt;0,80,0)</f>
        <v>0</v>
      </c>
      <c r="BX104" s="16">
        <f>IF('CSV Import'!CB104&gt;0,60,0)</f>
        <v>0</v>
      </c>
      <c r="BY104" s="16">
        <f>IF('CSV Import'!CC104&gt;0,25,0)</f>
        <v>0</v>
      </c>
      <c r="BZ104" s="16">
        <f>IF('CSV Import'!CD104&gt;0,65,0)</f>
        <v>0</v>
      </c>
      <c r="CA104" s="16">
        <f>IF('CSV Import'!CE104&gt;0,80,0)</f>
        <v>0</v>
      </c>
      <c r="CB104" s="16">
        <f>IF('CSV Import'!CF104&gt;0,60,0)</f>
        <v>0</v>
      </c>
      <c r="CC104" s="37">
        <f>'CSV Import'!CG104</f>
        <v>0</v>
      </c>
    </row>
    <row r="105" spans="1:81" x14ac:dyDescent="0.25">
      <c r="A105" s="36">
        <f>'CSV Import'!A105</f>
        <v>0</v>
      </c>
      <c r="B105" s="16">
        <f t="shared" si="3"/>
        <v>0</v>
      </c>
      <c r="C105" s="53"/>
      <c r="D105" s="18">
        <f t="shared" si="5"/>
        <v>0</v>
      </c>
      <c r="E105" s="16">
        <f>'CSV Import'!CI105</f>
        <v>0</v>
      </c>
      <c r="F105" s="20">
        <f>'CSV Import'!E105</f>
        <v>0</v>
      </c>
      <c r="G105" s="20">
        <f>'CSV Import'!B105</f>
        <v>0</v>
      </c>
      <c r="H105" s="16" t="str">
        <f>MID('CSV Import'!D105,1,1)</f>
        <v/>
      </c>
      <c r="I105" s="16" t="str">
        <f>MID('CSV Import'!D105,2,1)</f>
        <v/>
      </c>
      <c r="J105" s="16">
        <f>IF(MID('CSV Import'!D105,3,2)="6",300,600)</f>
        <v>600</v>
      </c>
      <c r="K105" s="16">
        <f>COUNTA('CSV Import'!G105,'CSV Import'!W105,'CSV Import'!AM105,'CSV Import'!BC105,'CSV Import'!BS105)</f>
        <v>0</v>
      </c>
      <c r="L105" s="20">
        <f>'CSV Import'!G105</f>
        <v>0</v>
      </c>
      <c r="M105" s="20">
        <f>'CSV Import'!H105</f>
        <v>0</v>
      </c>
      <c r="N105" s="16">
        <f>'CSV Import'!K105</f>
        <v>0</v>
      </c>
      <c r="O105" s="16">
        <f>IF('CSV Import'!K105="rent",100,0)</f>
        <v>0</v>
      </c>
      <c r="P105" s="16">
        <f>IF(OR('CSV Import'!L105="",'CSV Import'!L105="none"),0,390)</f>
        <v>0</v>
      </c>
      <c r="Q105" s="16">
        <f>IF('CSV Import'!M105&gt;0,25,0)</f>
        <v>0</v>
      </c>
      <c r="R105" s="16">
        <f>IF('CSV Import'!N105&gt;0,65,0)</f>
        <v>0</v>
      </c>
      <c r="S105" s="16">
        <f>IF('CSV Import'!O105&gt;0,80,0)</f>
        <v>0</v>
      </c>
      <c r="T105" s="16">
        <f>IF('CSV Import'!P105&gt;0,60,0)</f>
        <v>0</v>
      </c>
      <c r="U105" s="16">
        <f>IF('CSV Import'!Q105&gt;0,25,0)</f>
        <v>0</v>
      </c>
      <c r="V105" s="16">
        <f>IF('CSV Import'!R105&gt;0,65,0)</f>
        <v>0</v>
      </c>
      <c r="W105" s="16">
        <f>IF('CSV Import'!S105&gt;0,80,0)</f>
        <v>0</v>
      </c>
      <c r="X105" s="16">
        <f>IF('CSV Import'!T105&gt;0,60,0)</f>
        <v>0</v>
      </c>
      <c r="Y105" s="20">
        <f>'CSV Import'!U105</f>
        <v>0</v>
      </c>
      <c r="Z105" s="20">
        <f>'CSV Import'!W105</f>
        <v>0</v>
      </c>
      <c r="AA105" s="20">
        <f>'CSV Import'!X105</f>
        <v>0</v>
      </c>
      <c r="AB105" s="16">
        <f>'CSV Import'!AA105</f>
        <v>0</v>
      </c>
      <c r="AC105" s="16">
        <f>IF('CSV Import'!AA105="rent",100,0)</f>
        <v>0</v>
      </c>
      <c r="AD105" s="16">
        <f>IF(OR('CSV Import'!AB105="",'CSV Import'!AB105="none"),0,390)</f>
        <v>0</v>
      </c>
      <c r="AE105" s="16">
        <f>IF('CSV Import'!AC105&gt;0,25,0)</f>
        <v>0</v>
      </c>
      <c r="AF105" s="16">
        <f>IF('CSV Import'!AD105&gt;0,65,0)</f>
        <v>0</v>
      </c>
      <c r="AG105" s="16">
        <f>IF('CSV Import'!AE105&gt;0,80,0)</f>
        <v>0</v>
      </c>
      <c r="AH105" s="16">
        <f>IF('CSV Import'!AF105&gt;0,60,0)</f>
        <v>0</v>
      </c>
      <c r="AI105" s="16">
        <f>IF('CSV Import'!AG105&gt;0,25,0)</f>
        <v>0</v>
      </c>
      <c r="AJ105" s="16">
        <f>IF('CSV Import'!AH105&gt;0,65,0)</f>
        <v>0</v>
      </c>
      <c r="AK105" s="16">
        <f>IF('CSV Import'!AI105&gt;0,80,0)</f>
        <v>0</v>
      </c>
      <c r="AL105" s="16">
        <f>IF('CSV Import'!AJ105&gt;0,60,0)</f>
        <v>0</v>
      </c>
      <c r="AM105" s="20">
        <f>'CSV Import'!AK105</f>
        <v>0</v>
      </c>
      <c r="AN105" s="20">
        <f>'CSV Import'!AM105</f>
        <v>0</v>
      </c>
      <c r="AO105" s="20">
        <f>'CSV Import'!AN105</f>
        <v>0</v>
      </c>
      <c r="AP105" s="16">
        <f>'CSV Import'!AQ105</f>
        <v>0</v>
      </c>
      <c r="AQ105" s="16">
        <f>IF('CSV Import'!AQ105="rent",100,0)</f>
        <v>0</v>
      </c>
      <c r="AR105" s="16">
        <f>IF(OR('CSV Import'!AR105="",'CSV Import'!AR105="none"),0,390)</f>
        <v>0</v>
      </c>
      <c r="AS105" s="16">
        <f>IF('CSV Import'!AS105&gt;0,25,0)</f>
        <v>0</v>
      </c>
      <c r="AT105" s="16">
        <f>IF('CSV Import'!AT105&gt;0,65,0)</f>
        <v>0</v>
      </c>
      <c r="AU105" s="16">
        <f>IF('CSV Import'!AU105&gt;0,80,0)</f>
        <v>0</v>
      </c>
      <c r="AV105" s="16">
        <f>IF('CSV Import'!AV105&gt;0,60,0)</f>
        <v>0</v>
      </c>
      <c r="AW105" s="16">
        <f>IF('CSV Import'!AW105&gt;0,25,0)</f>
        <v>0</v>
      </c>
      <c r="AX105" s="16">
        <f>IF('CSV Import'!AX105&gt;0,65,0)</f>
        <v>0</v>
      </c>
      <c r="AY105" s="16">
        <f>IF('CSV Import'!AY105&gt;0,80,0)</f>
        <v>0</v>
      </c>
      <c r="AZ105" s="16">
        <f>IF('CSV Import'!AZ105&gt;0,60,0)</f>
        <v>0</v>
      </c>
      <c r="BA105" s="20">
        <f>'CSV Import'!BA105</f>
        <v>0</v>
      </c>
      <c r="BB105" s="20">
        <f>'CSV Import'!BC105</f>
        <v>0</v>
      </c>
      <c r="BC105" s="20">
        <f>'CSV Import'!BD105</f>
        <v>0</v>
      </c>
      <c r="BD105" s="16">
        <f>'CSV Import'!BG105</f>
        <v>0</v>
      </c>
      <c r="BE105" s="16">
        <f>IF('CSV Import'!BG105="rent",100,0)</f>
        <v>0</v>
      </c>
      <c r="BF105" s="16">
        <f>IF(OR('CSV Import'!BH105="",'CSV Import'!BH105="none"),0,390)</f>
        <v>0</v>
      </c>
      <c r="BG105" s="16">
        <f>IF('CSV Import'!BI105&gt;0,25,0)</f>
        <v>0</v>
      </c>
      <c r="BH105" s="16">
        <f>IF('CSV Import'!BJ105&gt;0,65,0)</f>
        <v>0</v>
      </c>
      <c r="BI105" s="16">
        <f>IF('CSV Import'!BK105&gt;0,80,0)</f>
        <v>0</v>
      </c>
      <c r="BJ105" s="16">
        <f>IF('CSV Import'!BL105&gt;0,60,0)</f>
        <v>0</v>
      </c>
      <c r="BK105" s="16">
        <f>IF('CSV Import'!BM105&gt;0,25,0)</f>
        <v>0</v>
      </c>
      <c r="BL105" s="16">
        <f>IF('CSV Import'!BN105&gt;0,65,0)</f>
        <v>0</v>
      </c>
      <c r="BM105" s="16">
        <f>IF('CSV Import'!BO105&gt;0,80,0)</f>
        <v>0</v>
      </c>
      <c r="BN105" s="16">
        <f>IF('CSV Import'!BP105&gt;0,60,0)</f>
        <v>0</v>
      </c>
      <c r="BO105" s="20">
        <f>'CSV Import'!BQ105</f>
        <v>0</v>
      </c>
      <c r="BP105" s="20">
        <f>'CSV Import'!BS108</f>
        <v>0</v>
      </c>
      <c r="BQ105" s="20">
        <f>'CSV Import'!BT105</f>
        <v>0</v>
      </c>
      <c r="BR105" s="16">
        <f>'CSV Import'!BW105</f>
        <v>0</v>
      </c>
      <c r="BS105" s="16">
        <f>IF('CSV Import'!BW105="rent",100,0)</f>
        <v>0</v>
      </c>
      <c r="BT105" s="16">
        <f>IF(OR('CSV Import'!BX105="",'CSV Import'!BX105="none"),0,390)</f>
        <v>0</v>
      </c>
      <c r="BU105" s="16">
        <f>IF('CSV Import'!BY105&gt;0,25,0)</f>
        <v>0</v>
      </c>
      <c r="BV105" s="16">
        <f>IF('CSV Import'!BZ105&gt;0,65,0)</f>
        <v>0</v>
      </c>
      <c r="BW105" s="16">
        <f>IF('CSV Import'!CA105&gt;0,80,0)</f>
        <v>0</v>
      </c>
      <c r="BX105" s="16">
        <f>IF('CSV Import'!CB105&gt;0,60,0)</f>
        <v>0</v>
      </c>
      <c r="BY105" s="16">
        <f>IF('CSV Import'!CC105&gt;0,25,0)</f>
        <v>0</v>
      </c>
      <c r="BZ105" s="16">
        <f>IF('CSV Import'!CD105&gt;0,65,0)</f>
        <v>0</v>
      </c>
      <c r="CA105" s="16">
        <f>IF('CSV Import'!CE105&gt;0,80,0)</f>
        <v>0</v>
      </c>
      <c r="CB105" s="16">
        <f>IF('CSV Import'!CF105&gt;0,60,0)</f>
        <v>0</v>
      </c>
      <c r="CC105" s="37">
        <f>'CSV Import'!CG105</f>
        <v>0</v>
      </c>
    </row>
    <row r="106" spans="1:81" x14ac:dyDescent="0.25">
      <c r="A106" s="36">
        <f>'CSV Import'!A106</f>
        <v>0</v>
      </c>
      <c r="B106" s="16">
        <f t="shared" si="3"/>
        <v>0</v>
      </c>
      <c r="C106" s="53"/>
      <c r="D106" s="18">
        <f t="shared" si="5"/>
        <v>0</v>
      </c>
      <c r="E106" s="16">
        <f>'CSV Import'!CI106</f>
        <v>0</v>
      </c>
      <c r="F106" s="20">
        <f>'CSV Import'!E106</f>
        <v>0</v>
      </c>
      <c r="G106" s="20">
        <f>'CSV Import'!B106</f>
        <v>0</v>
      </c>
      <c r="H106" s="16" t="str">
        <f>MID('CSV Import'!D106,1,1)</f>
        <v/>
      </c>
      <c r="I106" s="16" t="str">
        <f>MID('CSV Import'!D106,2,1)</f>
        <v/>
      </c>
      <c r="J106" s="16">
        <f>IF(MID('CSV Import'!D106,3,2)="6",300,600)</f>
        <v>600</v>
      </c>
      <c r="K106" s="16">
        <f>COUNTA('CSV Import'!G106,'CSV Import'!W106,'CSV Import'!AM106,'CSV Import'!BC106,'CSV Import'!BS106)</f>
        <v>0</v>
      </c>
      <c r="L106" s="20">
        <f>'CSV Import'!G106</f>
        <v>0</v>
      </c>
      <c r="M106" s="20">
        <f>'CSV Import'!H106</f>
        <v>0</v>
      </c>
      <c r="N106" s="16">
        <f>'CSV Import'!K106</f>
        <v>0</v>
      </c>
      <c r="O106" s="16">
        <f>IF('CSV Import'!K106="rent",100,0)</f>
        <v>0</v>
      </c>
      <c r="P106" s="16">
        <f>IF(OR('CSV Import'!L106="",'CSV Import'!L106="none"),0,390)</f>
        <v>0</v>
      </c>
      <c r="Q106" s="16">
        <f>IF('CSV Import'!M106&gt;0,25,0)</f>
        <v>0</v>
      </c>
      <c r="R106" s="16">
        <f>IF('CSV Import'!N106&gt;0,65,0)</f>
        <v>0</v>
      </c>
      <c r="S106" s="16">
        <f>IF('CSV Import'!O106&gt;0,80,0)</f>
        <v>0</v>
      </c>
      <c r="T106" s="16">
        <f>IF('CSV Import'!P106&gt;0,60,0)</f>
        <v>0</v>
      </c>
      <c r="U106" s="16">
        <f>IF('CSV Import'!Q106&gt;0,25,0)</f>
        <v>0</v>
      </c>
      <c r="V106" s="16">
        <f>IF('CSV Import'!R106&gt;0,65,0)</f>
        <v>0</v>
      </c>
      <c r="W106" s="16">
        <f>IF('CSV Import'!S106&gt;0,80,0)</f>
        <v>0</v>
      </c>
      <c r="X106" s="16">
        <f>IF('CSV Import'!T106&gt;0,60,0)</f>
        <v>0</v>
      </c>
      <c r="Y106" s="20">
        <f>'CSV Import'!U106</f>
        <v>0</v>
      </c>
      <c r="Z106" s="20">
        <f>'CSV Import'!W106</f>
        <v>0</v>
      </c>
      <c r="AA106" s="20">
        <f>'CSV Import'!X106</f>
        <v>0</v>
      </c>
      <c r="AB106" s="16">
        <f>'CSV Import'!AA106</f>
        <v>0</v>
      </c>
      <c r="AC106" s="16">
        <f>IF('CSV Import'!AA106="rent",100,0)</f>
        <v>0</v>
      </c>
      <c r="AD106" s="16">
        <f>IF(OR('CSV Import'!AB106="",'CSV Import'!AB106="none"),0,390)</f>
        <v>0</v>
      </c>
      <c r="AE106" s="16">
        <f>IF('CSV Import'!AC106&gt;0,25,0)</f>
        <v>0</v>
      </c>
      <c r="AF106" s="16">
        <f>IF('CSV Import'!AD106&gt;0,65,0)</f>
        <v>0</v>
      </c>
      <c r="AG106" s="16">
        <f>IF('CSV Import'!AE106&gt;0,80,0)</f>
        <v>0</v>
      </c>
      <c r="AH106" s="16">
        <f>IF('CSV Import'!AF106&gt;0,60,0)</f>
        <v>0</v>
      </c>
      <c r="AI106" s="16">
        <f>IF('CSV Import'!AG106&gt;0,25,0)</f>
        <v>0</v>
      </c>
      <c r="AJ106" s="16">
        <f>IF('CSV Import'!AH106&gt;0,65,0)</f>
        <v>0</v>
      </c>
      <c r="AK106" s="16">
        <f>IF('CSV Import'!AI106&gt;0,80,0)</f>
        <v>0</v>
      </c>
      <c r="AL106" s="16">
        <f>IF('CSV Import'!AJ106&gt;0,60,0)</f>
        <v>0</v>
      </c>
      <c r="AM106" s="20">
        <f>'CSV Import'!AK106</f>
        <v>0</v>
      </c>
      <c r="AN106" s="20">
        <f>'CSV Import'!AM106</f>
        <v>0</v>
      </c>
      <c r="AO106" s="20">
        <f>'CSV Import'!AN106</f>
        <v>0</v>
      </c>
      <c r="AP106" s="16">
        <f>'CSV Import'!AQ106</f>
        <v>0</v>
      </c>
      <c r="AQ106" s="16">
        <f>IF('CSV Import'!AQ106="rent",100,0)</f>
        <v>0</v>
      </c>
      <c r="AR106" s="16">
        <f>IF(OR('CSV Import'!AR106="",'CSV Import'!AR106="none"),0,390)</f>
        <v>0</v>
      </c>
      <c r="AS106" s="16">
        <f>IF('CSV Import'!AS106&gt;0,25,0)</f>
        <v>0</v>
      </c>
      <c r="AT106" s="16">
        <f>IF('CSV Import'!AT106&gt;0,65,0)</f>
        <v>0</v>
      </c>
      <c r="AU106" s="16">
        <f>IF('CSV Import'!AU106&gt;0,80,0)</f>
        <v>0</v>
      </c>
      <c r="AV106" s="16">
        <f>IF('CSV Import'!AV106&gt;0,60,0)</f>
        <v>0</v>
      </c>
      <c r="AW106" s="16">
        <f>IF('CSV Import'!AW106&gt;0,25,0)</f>
        <v>0</v>
      </c>
      <c r="AX106" s="16">
        <f>IF('CSV Import'!AX106&gt;0,65,0)</f>
        <v>0</v>
      </c>
      <c r="AY106" s="16">
        <f>IF('CSV Import'!AY106&gt;0,80,0)</f>
        <v>0</v>
      </c>
      <c r="AZ106" s="16">
        <f>IF('CSV Import'!AZ106&gt;0,60,0)</f>
        <v>0</v>
      </c>
      <c r="BA106" s="20">
        <f>'CSV Import'!BA106</f>
        <v>0</v>
      </c>
      <c r="BB106" s="20">
        <f>'CSV Import'!BC106</f>
        <v>0</v>
      </c>
      <c r="BC106" s="20">
        <f>'CSV Import'!BD106</f>
        <v>0</v>
      </c>
      <c r="BD106" s="16">
        <f>'CSV Import'!BG106</f>
        <v>0</v>
      </c>
      <c r="BE106" s="16">
        <f>IF('CSV Import'!BG106="rent",100,0)</f>
        <v>0</v>
      </c>
      <c r="BF106" s="16">
        <f>IF(OR('CSV Import'!BH106="",'CSV Import'!BH106="none"),0,390)</f>
        <v>0</v>
      </c>
      <c r="BG106" s="16">
        <f>IF('CSV Import'!BI106&gt;0,25,0)</f>
        <v>0</v>
      </c>
      <c r="BH106" s="16">
        <f>IF('CSV Import'!BJ106&gt;0,65,0)</f>
        <v>0</v>
      </c>
      <c r="BI106" s="16">
        <f>IF('CSV Import'!BK106&gt;0,80,0)</f>
        <v>0</v>
      </c>
      <c r="BJ106" s="16">
        <f>IF('CSV Import'!BL106&gt;0,60,0)</f>
        <v>0</v>
      </c>
      <c r="BK106" s="16">
        <f>IF('CSV Import'!BM106&gt;0,25,0)</f>
        <v>0</v>
      </c>
      <c r="BL106" s="16">
        <f>IF('CSV Import'!BN106&gt;0,65,0)</f>
        <v>0</v>
      </c>
      <c r="BM106" s="16">
        <f>IF('CSV Import'!BO106&gt;0,80,0)</f>
        <v>0</v>
      </c>
      <c r="BN106" s="16">
        <f>IF('CSV Import'!BP106&gt;0,60,0)</f>
        <v>0</v>
      </c>
      <c r="BO106" s="20">
        <f>'CSV Import'!BQ106</f>
        <v>0</v>
      </c>
      <c r="BP106" s="20">
        <f>'CSV Import'!BS109</f>
        <v>0</v>
      </c>
      <c r="BQ106" s="20">
        <f>'CSV Import'!BT106</f>
        <v>0</v>
      </c>
      <c r="BR106" s="16">
        <f>'CSV Import'!BW106</f>
        <v>0</v>
      </c>
      <c r="BS106" s="16">
        <f>IF('CSV Import'!BW106="rent",100,0)</f>
        <v>0</v>
      </c>
      <c r="BT106" s="16">
        <f>IF(OR('CSV Import'!BX106="",'CSV Import'!BX106="none"),0,390)</f>
        <v>0</v>
      </c>
      <c r="BU106" s="16">
        <f>IF('CSV Import'!BY106&gt;0,25,0)</f>
        <v>0</v>
      </c>
      <c r="BV106" s="16">
        <f>IF('CSV Import'!BZ106&gt;0,65,0)</f>
        <v>0</v>
      </c>
      <c r="BW106" s="16">
        <f>IF('CSV Import'!CA106&gt;0,80,0)</f>
        <v>0</v>
      </c>
      <c r="BX106" s="16">
        <f>IF('CSV Import'!CB106&gt;0,60,0)</f>
        <v>0</v>
      </c>
      <c r="BY106" s="16">
        <f>IF('CSV Import'!CC106&gt;0,25,0)</f>
        <v>0</v>
      </c>
      <c r="BZ106" s="16">
        <f>IF('CSV Import'!CD106&gt;0,65,0)</f>
        <v>0</v>
      </c>
      <c r="CA106" s="16">
        <f>IF('CSV Import'!CE106&gt;0,80,0)</f>
        <v>0</v>
      </c>
      <c r="CB106" s="16">
        <f>IF('CSV Import'!CF106&gt;0,60,0)</f>
        <v>0</v>
      </c>
      <c r="CC106" s="37">
        <f>'CSV Import'!CG106</f>
        <v>0</v>
      </c>
    </row>
    <row r="107" spans="1:81" x14ac:dyDescent="0.25">
      <c r="A107" s="36">
        <f>'CSV Import'!A107</f>
        <v>0</v>
      </c>
      <c r="B107" s="16">
        <f t="shared" si="3"/>
        <v>0</v>
      </c>
      <c r="C107" s="53"/>
      <c r="D107" s="18">
        <f t="shared" si="5"/>
        <v>0</v>
      </c>
      <c r="E107" s="16">
        <f>'CSV Import'!CI107</f>
        <v>0</v>
      </c>
      <c r="F107" s="20">
        <f>'CSV Import'!E107</f>
        <v>0</v>
      </c>
      <c r="G107" s="20">
        <f>'CSV Import'!B107</f>
        <v>0</v>
      </c>
      <c r="H107" s="16" t="str">
        <f>MID('CSV Import'!D107,1,1)</f>
        <v/>
      </c>
      <c r="I107" s="16" t="str">
        <f>MID('CSV Import'!D107,2,1)</f>
        <v/>
      </c>
      <c r="J107" s="16">
        <f>IF(MID('CSV Import'!D107,3,2)="6",300,600)</f>
        <v>600</v>
      </c>
      <c r="K107" s="16">
        <f>COUNTA('CSV Import'!G107,'CSV Import'!W107,'CSV Import'!AM107,'CSV Import'!BC107,'CSV Import'!BS107)</f>
        <v>0</v>
      </c>
      <c r="L107" s="20">
        <f>'CSV Import'!G107</f>
        <v>0</v>
      </c>
      <c r="M107" s="20">
        <f>'CSV Import'!H107</f>
        <v>0</v>
      </c>
      <c r="N107" s="16">
        <f>'CSV Import'!K107</f>
        <v>0</v>
      </c>
      <c r="O107" s="16">
        <f>IF('CSV Import'!K107="rent",100,0)</f>
        <v>0</v>
      </c>
      <c r="P107" s="16">
        <f>IF(OR('CSV Import'!L107="",'CSV Import'!L107="none"),0,390)</f>
        <v>0</v>
      </c>
      <c r="Q107" s="16">
        <f>IF('CSV Import'!M107&gt;0,25,0)</f>
        <v>0</v>
      </c>
      <c r="R107" s="16">
        <f>IF('CSV Import'!N107&gt;0,65,0)</f>
        <v>0</v>
      </c>
      <c r="S107" s="16">
        <f>IF('CSV Import'!O107&gt;0,80,0)</f>
        <v>0</v>
      </c>
      <c r="T107" s="16">
        <f>IF('CSV Import'!P107&gt;0,60,0)</f>
        <v>0</v>
      </c>
      <c r="U107" s="16">
        <f>IF('CSV Import'!Q107&gt;0,25,0)</f>
        <v>0</v>
      </c>
      <c r="V107" s="16">
        <f>IF('CSV Import'!R107&gt;0,65,0)</f>
        <v>0</v>
      </c>
      <c r="W107" s="16">
        <f>IF('CSV Import'!S107&gt;0,80,0)</f>
        <v>0</v>
      </c>
      <c r="X107" s="16">
        <f>IF('CSV Import'!T107&gt;0,60,0)</f>
        <v>0</v>
      </c>
      <c r="Y107" s="20">
        <f>'CSV Import'!U107</f>
        <v>0</v>
      </c>
      <c r="Z107" s="20">
        <f>'CSV Import'!W107</f>
        <v>0</v>
      </c>
      <c r="AA107" s="20">
        <f>'CSV Import'!X107</f>
        <v>0</v>
      </c>
      <c r="AB107" s="16">
        <f>'CSV Import'!AA107</f>
        <v>0</v>
      </c>
      <c r="AC107" s="16">
        <f>IF('CSV Import'!AA107="rent",100,0)</f>
        <v>0</v>
      </c>
      <c r="AD107" s="16">
        <f>IF(OR('CSV Import'!AB107="",'CSV Import'!AB107="none"),0,390)</f>
        <v>0</v>
      </c>
      <c r="AE107" s="16">
        <f>IF('CSV Import'!AC107&gt;0,25,0)</f>
        <v>0</v>
      </c>
      <c r="AF107" s="16">
        <f>IF('CSV Import'!AD107&gt;0,65,0)</f>
        <v>0</v>
      </c>
      <c r="AG107" s="16">
        <f>IF('CSV Import'!AE107&gt;0,80,0)</f>
        <v>0</v>
      </c>
      <c r="AH107" s="16">
        <f>IF('CSV Import'!AF107&gt;0,60,0)</f>
        <v>0</v>
      </c>
      <c r="AI107" s="16">
        <f>IF('CSV Import'!AG107&gt;0,25,0)</f>
        <v>0</v>
      </c>
      <c r="AJ107" s="16">
        <f>IF('CSV Import'!AH107&gt;0,65,0)</f>
        <v>0</v>
      </c>
      <c r="AK107" s="16">
        <f>IF('CSV Import'!AI107&gt;0,80,0)</f>
        <v>0</v>
      </c>
      <c r="AL107" s="16">
        <f>IF('CSV Import'!AJ107&gt;0,60,0)</f>
        <v>0</v>
      </c>
      <c r="AM107" s="20">
        <f>'CSV Import'!AK107</f>
        <v>0</v>
      </c>
      <c r="AN107" s="20">
        <f>'CSV Import'!AM107</f>
        <v>0</v>
      </c>
      <c r="AO107" s="20">
        <f>'CSV Import'!AN107</f>
        <v>0</v>
      </c>
      <c r="AP107" s="16">
        <f>'CSV Import'!AQ107</f>
        <v>0</v>
      </c>
      <c r="AQ107" s="16">
        <f>IF('CSV Import'!AQ107="rent",100,0)</f>
        <v>0</v>
      </c>
      <c r="AR107" s="16">
        <f>IF(OR('CSV Import'!AR107="",'CSV Import'!AR107="none"),0,390)</f>
        <v>0</v>
      </c>
      <c r="AS107" s="16">
        <f>IF('CSV Import'!AS107&gt;0,25,0)</f>
        <v>0</v>
      </c>
      <c r="AT107" s="16">
        <f>IF('CSV Import'!AT107&gt;0,65,0)</f>
        <v>0</v>
      </c>
      <c r="AU107" s="16">
        <f>IF('CSV Import'!AU107&gt;0,80,0)</f>
        <v>0</v>
      </c>
      <c r="AV107" s="16">
        <f>IF('CSV Import'!AV107&gt;0,60,0)</f>
        <v>0</v>
      </c>
      <c r="AW107" s="16">
        <f>IF('CSV Import'!AW107&gt;0,25,0)</f>
        <v>0</v>
      </c>
      <c r="AX107" s="16">
        <f>IF('CSV Import'!AX107&gt;0,65,0)</f>
        <v>0</v>
      </c>
      <c r="AY107" s="16">
        <f>IF('CSV Import'!AY107&gt;0,80,0)</f>
        <v>0</v>
      </c>
      <c r="AZ107" s="16">
        <f>IF('CSV Import'!AZ107&gt;0,60,0)</f>
        <v>0</v>
      </c>
      <c r="BA107" s="20">
        <f>'CSV Import'!BA107</f>
        <v>0</v>
      </c>
      <c r="BB107" s="20">
        <f>'CSV Import'!BC107</f>
        <v>0</v>
      </c>
      <c r="BC107" s="20">
        <f>'CSV Import'!BD107</f>
        <v>0</v>
      </c>
      <c r="BD107" s="16">
        <f>'CSV Import'!BG107</f>
        <v>0</v>
      </c>
      <c r="BE107" s="16">
        <f>IF('CSV Import'!BG107="rent",100,0)</f>
        <v>0</v>
      </c>
      <c r="BF107" s="16">
        <f>IF(OR('CSV Import'!BH107="",'CSV Import'!BH107="none"),0,390)</f>
        <v>0</v>
      </c>
      <c r="BG107" s="16">
        <f>IF('CSV Import'!BI107&gt;0,25,0)</f>
        <v>0</v>
      </c>
      <c r="BH107" s="16">
        <f>IF('CSV Import'!BJ107&gt;0,65,0)</f>
        <v>0</v>
      </c>
      <c r="BI107" s="16">
        <f>IF('CSV Import'!BK107&gt;0,80,0)</f>
        <v>0</v>
      </c>
      <c r="BJ107" s="16">
        <f>IF('CSV Import'!BL107&gt;0,60,0)</f>
        <v>0</v>
      </c>
      <c r="BK107" s="16">
        <f>IF('CSV Import'!BM107&gt;0,25,0)</f>
        <v>0</v>
      </c>
      <c r="BL107" s="16">
        <f>IF('CSV Import'!BN107&gt;0,65,0)</f>
        <v>0</v>
      </c>
      <c r="BM107" s="16">
        <f>IF('CSV Import'!BO107&gt;0,80,0)</f>
        <v>0</v>
      </c>
      <c r="BN107" s="16">
        <f>IF('CSV Import'!BP107&gt;0,60,0)</f>
        <v>0</v>
      </c>
      <c r="BO107" s="20">
        <f>'CSV Import'!BQ107</f>
        <v>0</v>
      </c>
      <c r="BP107" s="20">
        <f>'CSV Import'!BS110</f>
        <v>0</v>
      </c>
      <c r="BQ107" s="20">
        <f>'CSV Import'!BT107</f>
        <v>0</v>
      </c>
      <c r="BR107" s="16">
        <f>'CSV Import'!BW107</f>
        <v>0</v>
      </c>
      <c r="BS107" s="16">
        <f>IF('CSV Import'!BW107="rent",100,0)</f>
        <v>0</v>
      </c>
      <c r="BT107" s="16">
        <f>IF(OR('CSV Import'!BX107="",'CSV Import'!BX107="none"),0,390)</f>
        <v>0</v>
      </c>
      <c r="BU107" s="16">
        <f>IF('CSV Import'!BY107&gt;0,25,0)</f>
        <v>0</v>
      </c>
      <c r="BV107" s="16">
        <f>IF('CSV Import'!BZ107&gt;0,65,0)</f>
        <v>0</v>
      </c>
      <c r="BW107" s="16">
        <f>IF('CSV Import'!CA107&gt;0,80,0)</f>
        <v>0</v>
      </c>
      <c r="BX107" s="16">
        <f>IF('CSV Import'!CB107&gt;0,60,0)</f>
        <v>0</v>
      </c>
      <c r="BY107" s="16">
        <f>IF('CSV Import'!CC107&gt;0,25,0)</f>
        <v>0</v>
      </c>
      <c r="BZ107" s="16">
        <f>IF('CSV Import'!CD107&gt;0,65,0)</f>
        <v>0</v>
      </c>
      <c r="CA107" s="16">
        <f>IF('CSV Import'!CE107&gt;0,80,0)</f>
        <v>0</v>
      </c>
      <c r="CB107" s="16">
        <f>IF('CSV Import'!CF107&gt;0,60,0)</f>
        <v>0</v>
      </c>
      <c r="CC107" s="37">
        <f>'CSV Import'!CG107</f>
        <v>0</v>
      </c>
    </row>
    <row r="108" spans="1:81" x14ac:dyDescent="0.25">
      <c r="A108" s="36">
        <f>'CSV Import'!A108</f>
        <v>0</v>
      </c>
      <c r="B108" s="16">
        <f t="shared" si="3"/>
        <v>0</v>
      </c>
      <c r="C108" s="53"/>
      <c r="D108" s="18">
        <f t="shared" si="5"/>
        <v>0</v>
      </c>
      <c r="E108" s="16">
        <f>'CSV Import'!CI108</f>
        <v>0</v>
      </c>
      <c r="F108" s="20">
        <f>'CSV Import'!E108</f>
        <v>0</v>
      </c>
      <c r="G108" s="20">
        <f>'CSV Import'!B108</f>
        <v>0</v>
      </c>
      <c r="H108" s="16" t="str">
        <f>MID('CSV Import'!D108,1,1)</f>
        <v/>
      </c>
      <c r="I108" s="16" t="str">
        <f>MID('CSV Import'!D108,2,1)</f>
        <v/>
      </c>
      <c r="J108" s="16">
        <f>IF(MID('CSV Import'!D108,3,2)="6",300,600)</f>
        <v>600</v>
      </c>
      <c r="K108" s="16">
        <f>COUNTA('CSV Import'!G108,'CSV Import'!W108,'CSV Import'!AM108,'CSV Import'!BC108,'CSV Import'!BS108)</f>
        <v>0</v>
      </c>
      <c r="L108" s="20">
        <f>'CSV Import'!G108</f>
        <v>0</v>
      </c>
      <c r="M108" s="20">
        <f>'CSV Import'!H108</f>
        <v>0</v>
      </c>
      <c r="N108" s="16">
        <f>'CSV Import'!K108</f>
        <v>0</v>
      </c>
      <c r="O108" s="16">
        <f>IF('CSV Import'!K108="rent",100,0)</f>
        <v>0</v>
      </c>
      <c r="P108" s="16">
        <f>IF(OR('CSV Import'!L108="",'CSV Import'!L108="none"),0,390)</f>
        <v>0</v>
      </c>
      <c r="Q108" s="16">
        <f>IF('CSV Import'!M108&gt;0,25,0)</f>
        <v>0</v>
      </c>
      <c r="R108" s="16">
        <f>IF('CSV Import'!N108&gt;0,65,0)</f>
        <v>0</v>
      </c>
      <c r="S108" s="16">
        <f>IF('CSV Import'!O108&gt;0,80,0)</f>
        <v>0</v>
      </c>
      <c r="T108" s="16">
        <f>IF('CSV Import'!P108&gt;0,60,0)</f>
        <v>0</v>
      </c>
      <c r="U108" s="16">
        <f>IF('CSV Import'!Q108&gt;0,25,0)</f>
        <v>0</v>
      </c>
      <c r="V108" s="16">
        <f>IF('CSV Import'!R108&gt;0,65,0)</f>
        <v>0</v>
      </c>
      <c r="W108" s="16">
        <f>IF('CSV Import'!S108&gt;0,80,0)</f>
        <v>0</v>
      </c>
      <c r="X108" s="16">
        <f>IF('CSV Import'!T108&gt;0,60,0)</f>
        <v>0</v>
      </c>
      <c r="Y108" s="20">
        <f>'CSV Import'!U108</f>
        <v>0</v>
      </c>
      <c r="Z108" s="20">
        <f>'CSV Import'!W108</f>
        <v>0</v>
      </c>
      <c r="AA108" s="20">
        <f>'CSV Import'!X108</f>
        <v>0</v>
      </c>
      <c r="AB108" s="16">
        <f>'CSV Import'!AA108</f>
        <v>0</v>
      </c>
      <c r="AC108" s="16">
        <f>IF('CSV Import'!AA108="rent",100,0)</f>
        <v>0</v>
      </c>
      <c r="AD108" s="16">
        <f>IF(OR('CSV Import'!AB108="",'CSV Import'!AB108="none"),0,390)</f>
        <v>0</v>
      </c>
      <c r="AE108" s="16">
        <f>IF('CSV Import'!AC108&gt;0,25,0)</f>
        <v>0</v>
      </c>
      <c r="AF108" s="16">
        <f>IF('CSV Import'!AD108&gt;0,65,0)</f>
        <v>0</v>
      </c>
      <c r="AG108" s="16">
        <f>IF('CSV Import'!AE108&gt;0,80,0)</f>
        <v>0</v>
      </c>
      <c r="AH108" s="16">
        <f>IF('CSV Import'!AF108&gt;0,60,0)</f>
        <v>0</v>
      </c>
      <c r="AI108" s="16">
        <f>IF('CSV Import'!AG108&gt;0,25,0)</f>
        <v>0</v>
      </c>
      <c r="AJ108" s="16">
        <f>IF('CSV Import'!AH108&gt;0,65,0)</f>
        <v>0</v>
      </c>
      <c r="AK108" s="16">
        <f>IF('CSV Import'!AI108&gt;0,80,0)</f>
        <v>0</v>
      </c>
      <c r="AL108" s="16">
        <f>IF('CSV Import'!AJ108&gt;0,60,0)</f>
        <v>0</v>
      </c>
      <c r="AM108" s="20">
        <f>'CSV Import'!AK108</f>
        <v>0</v>
      </c>
      <c r="AN108" s="20">
        <f>'CSV Import'!AM108</f>
        <v>0</v>
      </c>
      <c r="AO108" s="20">
        <f>'CSV Import'!AN108</f>
        <v>0</v>
      </c>
      <c r="AP108" s="16">
        <f>'CSV Import'!AQ108</f>
        <v>0</v>
      </c>
      <c r="AQ108" s="16">
        <f>IF('CSV Import'!AQ108="rent",100,0)</f>
        <v>0</v>
      </c>
      <c r="AR108" s="16">
        <f>IF(OR('CSV Import'!AR108="",'CSV Import'!AR108="none"),0,390)</f>
        <v>0</v>
      </c>
      <c r="AS108" s="16">
        <f>IF('CSV Import'!AS108&gt;0,25,0)</f>
        <v>0</v>
      </c>
      <c r="AT108" s="16">
        <f>IF('CSV Import'!AT108&gt;0,65,0)</f>
        <v>0</v>
      </c>
      <c r="AU108" s="16">
        <f>IF('CSV Import'!AU108&gt;0,80,0)</f>
        <v>0</v>
      </c>
      <c r="AV108" s="16">
        <f>IF('CSV Import'!AV108&gt;0,60,0)</f>
        <v>0</v>
      </c>
      <c r="AW108" s="16">
        <f>IF('CSV Import'!AW108&gt;0,25,0)</f>
        <v>0</v>
      </c>
      <c r="AX108" s="16">
        <f>IF('CSV Import'!AX108&gt;0,65,0)</f>
        <v>0</v>
      </c>
      <c r="AY108" s="16">
        <f>IF('CSV Import'!AY108&gt;0,80,0)</f>
        <v>0</v>
      </c>
      <c r="AZ108" s="16">
        <f>IF('CSV Import'!AZ108&gt;0,60,0)</f>
        <v>0</v>
      </c>
      <c r="BA108" s="20">
        <f>'CSV Import'!BA108</f>
        <v>0</v>
      </c>
      <c r="BB108" s="20">
        <f>'CSV Import'!BC108</f>
        <v>0</v>
      </c>
      <c r="BC108" s="20">
        <f>'CSV Import'!BD108</f>
        <v>0</v>
      </c>
      <c r="BD108" s="16">
        <f>'CSV Import'!BG108</f>
        <v>0</v>
      </c>
      <c r="BE108" s="16">
        <f>IF('CSV Import'!BG108="rent",100,0)</f>
        <v>0</v>
      </c>
      <c r="BF108" s="16">
        <f>IF(OR('CSV Import'!BH108="",'CSV Import'!BH108="none"),0,390)</f>
        <v>0</v>
      </c>
      <c r="BG108" s="16">
        <f>IF('CSV Import'!BI108&gt;0,25,0)</f>
        <v>0</v>
      </c>
      <c r="BH108" s="16">
        <f>IF('CSV Import'!BJ108&gt;0,65,0)</f>
        <v>0</v>
      </c>
      <c r="BI108" s="16">
        <f>IF('CSV Import'!BK108&gt;0,80,0)</f>
        <v>0</v>
      </c>
      <c r="BJ108" s="16">
        <f>IF('CSV Import'!BL108&gt;0,60,0)</f>
        <v>0</v>
      </c>
      <c r="BK108" s="16">
        <f>IF('CSV Import'!BM108&gt;0,25,0)</f>
        <v>0</v>
      </c>
      <c r="BL108" s="16">
        <f>IF('CSV Import'!BN108&gt;0,65,0)</f>
        <v>0</v>
      </c>
      <c r="BM108" s="16">
        <f>IF('CSV Import'!BO108&gt;0,80,0)</f>
        <v>0</v>
      </c>
      <c r="BN108" s="16">
        <f>IF('CSV Import'!BP108&gt;0,60,0)</f>
        <v>0</v>
      </c>
      <c r="BO108" s="20">
        <f>'CSV Import'!BQ108</f>
        <v>0</v>
      </c>
      <c r="BP108" s="20">
        <f>'CSV Import'!BS111</f>
        <v>0</v>
      </c>
      <c r="BQ108" s="20">
        <f>'CSV Import'!BT108</f>
        <v>0</v>
      </c>
      <c r="BR108" s="16">
        <f>'CSV Import'!BW108</f>
        <v>0</v>
      </c>
      <c r="BS108" s="16">
        <f>IF('CSV Import'!BW108="rent",100,0)</f>
        <v>0</v>
      </c>
      <c r="BT108" s="16">
        <f>IF(OR('CSV Import'!BX108="",'CSV Import'!BX108="none"),0,390)</f>
        <v>0</v>
      </c>
      <c r="BU108" s="16">
        <f>IF('CSV Import'!BY108&gt;0,25,0)</f>
        <v>0</v>
      </c>
      <c r="BV108" s="16">
        <f>IF('CSV Import'!BZ108&gt;0,65,0)</f>
        <v>0</v>
      </c>
      <c r="BW108" s="16">
        <f>IF('CSV Import'!CA108&gt;0,80,0)</f>
        <v>0</v>
      </c>
      <c r="BX108" s="16">
        <f>IF('CSV Import'!CB108&gt;0,60,0)</f>
        <v>0</v>
      </c>
      <c r="BY108" s="16">
        <f>IF('CSV Import'!CC108&gt;0,25,0)</f>
        <v>0</v>
      </c>
      <c r="BZ108" s="16">
        <f>IF('CSV Import'!CD108&gt;0,65,0)</f>
        <v>0</v>
      </c>
      <c r="CA108" s="16">
        <f>IF('CSV Import'!CE108&gt;0,80,0)</f>
        <v>0</v>
      </c>
      <c r="CB108" s="16">
        <f>IF('CSV Import'!CF108&gt;0,60,0)</f>
        <v>0</v>
      </c>
      <c r="CC108" s="37">
        <f>'CSV Import'!CG108</f>
        <v>0</v>
      </c>
    </row>
    <row r="109" spans="1:81" x14ac:dyDescent="0.25">
      <c r="A109" s="36">
        <f>'CSV Import'!A109</f>
        <v>0</v>
      </c>
      <c r="B109" s="16">
        <f t="shared" si="3"/>
        <v>0</v>
      </c>
      <c r="C109" s="53"/>
      <c r="D109" s="18">
        <f t="shared" si="5"/>
        <v>0</v>
      </c>
      <c r="E109" s="16">
        <f>'CSV Import'!CI109</f>
        <v>0</v>
      </c>
      <c r="F109" s="20">
        <f>'CSV Import'!E109</f>
        <v>0</v>
      </c>
      <c r="G109" s="20">
        <f>'CSV Import'!B109</f>
        <v>0</v>
      </c>
      <c r="H109" s="16" t="str">
        <f>MID('CSV Import'!D109,1,1)</f>
        <v/>
      </c>
      <c r="I109" s="16" t="str">
        <f>MID('CSV Import'!D109,2,1)</f>
        <v/>
      </c>
      <c r="J109" s="16">
        <f>IF(MID('CSV Import'!D109,3,2)="6",300,600)</f>
        <v>600</v>
      </c>
      <c r="K109" s="16">
        <f>COUNTA('CSV Import'!G109,'CSV Import'!W109,'CSV Import'!AM109,'CSV Import'!BC109,'CSV Import'!BS109)</f>
        <v>0</v>
      </c>
      <c r="L109" s="20">
        <f>'CSV Import'!G109</f>
        <v>0</v>
      </c>
      <c r="M109" s="20">
        <f>'CSV Import'!H109</f>
        <v>0</v>
      </c>
      <c r="N109" s="16">
        <f>'CSV Import'!K109</f>
        <v>0</v>
      </c>
      <c r="O109" s="16">
        <f>IF('CSV Import'!K109="rent",100,0)</f>
        <v>0</v>
      </c>
      <c r="P109" s="16">
        <f>IF(OR('CSV Import'!L109="",'CSV Import'!L109="none"),0,390)</f>
        <v>0</v>
      </c>
      <c r="Q109" s="16">
        <f>IF('CSV Import'!M109&gt;0,25,0)</f>
        <v>0</v>
      </c>
      <c r="R109" s="16">
        <f>IF('CSV Import'!N109&gt;0,65,0)</f>
        <v>0</v>
      </c>
      <c r="S109" s="16">
        <f>IF('CSV Import'!O109&gt;0,80,0)</f>
        <v>0</v>
      </c>
      <c r="T109" s="16">
        <f>IF('CSV Import'!P109&gt;0,60,0)</f>
        <v>0</v>
      </c>
      <c r="U109" s="16">
        <f>IF('CSV Import'!Q109&gt;0,25,0)</f>
        <v>0</v>
      </c>
      <c r="V109" s="16">
        <f>IF('CSV Import'!R109&gt;0,65,0)</f>
        <v>0</v>
      </c>
      <c r="W109" s="16">
        <f>IF('CSV Import'!S109&gt;0,80,0)</f>
        <v>0</v>
      </c>
      <c r="X109" s="16">
        <f>IF('CSV Import'!T109&gt;0,60,0)</f>
        <v>0</v>
      </c>
      <c r="Y109" s="20">
        <f>'CSV Import'!U109</f>
        <v>0</v>
      </c>
      <c r="Z109" s="20">
        <f>'CSV Import'!W109</f>
        <v>0</v>
      </c>
      <c r="AA109" s="20">
        <f>'CSV Import'!X109</f>
        <v>0</v>
      </c>
      <c r="AB109" s="16">
        <f>'CSV Import'!AA109</f>
        <v>0</v>
      </c>
      <c r="AC109" s="16">
        <f>IF('CSV Import'!AA109="rent",100,0)</f>
        <v>0</v>
      </c>
      <c r="AD109" s="16">
        <f>IF(OR('CSV Import'!AB109="",'CSV Import'!AB109="none"),0,390)</f>
        <v>0</v>
      </c>
      <c r="AE109" s="16">
        <f>IF('CSV Import'!AC109&gt;0,25,0)</f>
        <v>0</v>
      </c>
      <c r="AF109" s="16">
        <f>IF('CSV Import'!AD109&gt;0,65,0)</f>
        <v>0</v>
      </c>
      <c r="AG109" s="16">
        <f>IF('CSV Import'!AE109&gt;0,80,0)</f>
        <v>0</v>
      </c>
      <c r="AH109" s="16">
        <f>IF('CSV Import'!AF109&gt;0,60,0)</f>
        <v>0</v>
      </c>
      <c r="AI109" s="16">
        <f>IF('CSV Import'!AG109&gt;0,25,0)</f>
        <v>0</v>
      </c>
      <c r="AJ109" s="16">
        <f>IF('CSV Import'!AH109&gt;0,65,0)</f>
        <v>0</v>
      </c>
      <c r="AK109" s="16">
        <f>IF('CSV Import'!AI109&gt;0,80,0)</f>
        <v>0</v>
      </c>
      <c r="AL109" s="16">
        <f>IF('CSV Import'!AJ109&gt;0,60,0)</f>
        <v>0</v>
      </c>
      <c r="AM109" s="20">
        <f>'CSV Import'!AK109</f>
        <v>0</v>
      </c>
      <c r="AN109" s="20">
        <f>'CSV Import'!AM109</f>
        <v>0</v>
      </c>
      <c r="AO109" s="20">
        <f>'CSV Import'!AN109</f>
        <v>0</v>
      </c>
      <c r="AP109" s="16">
        <f>'CSV Import'!AQ109</f>
        <v>0</v>
      </c>
      <c r="AQ109" s="16">
        <f>IF('CSV Import'!AQ109="rent",100,0)</f>
        <v>0</v>
      </c>
      <c r="AR109" s="16">
        <f>IF(OR('CSV Import'!AR109="",'CSV Import'!AR109="none"),0,390)</f>
        <v>0</v>
      </c>
      <c r="AS109" s="16">
        <f>IF('CSV Import'!AS109&gt;0,25,0)</f>
        <v>0</v>
      </c>
      <c r="AT109" s="16">
        <f>IF('CSV Import'!AT109&gt;0,65,0)</f>
        <v>0</v>
      </c>
      <c r="AU109" s="16">
        <f>IF('CSV Import'!AU109&gt;0,80,0)</f>
        <v>0</v>
      </c>
      <c r="AV109" s="16">
        <f>IF('CSV Import'!AV109&gt;0,60,0)</f>
        <v>0</v>
      </c>
      <c r="AW109" s="16">
        <f>IF('CSV Import'!AW109&gt;0,25,0)</f>
        <v>0</v>
      </c>
      <c r="AX109" s="16">
        <f>IF('CSV Import'!AX109&gt;0,65,0)</f>
        <v>0</v>
      </c>
      <c r="AY109" s="16">
        <f>IF('CSV Import'!AY109&gt;0,80,0)</f>
        <v>0</v>
      </c>
      <c r="AZ109" s="16">
        <f>IF('CSV Import'!AZ109&gt;0,60,0)</f>
        <v>0</v>
      </c>
      <c r="BA109" s="20">
        <f>'CSV Import'!BA109</f>
        <v>0</v>
      </c>
      <c r="BB109" s="20">
        <f>'CSV Import'!BC109</f>
        <v>0</v>
      </c>
      <c r="BC109" s="20">
        <f>'CSV Import'!BD109</f>
        <v>0</v>
      </c>
      <c r="BD109" s="16">
        <f>'CSV Import'!BG109</f>
        <v>0</v>
      </c>
      <c r="BE109" s="16">
        <f>IF('CSV Import'!BG109="rent",100,0)</f>
        <v>0</v>
      </c>
      <c r="BF109" s="16">
        <f>IF(OR('CSV Import'!BH109="",'CSV Import'!BH109="none"),0,390)</f>
        <v>0</v>
      </c>
      <c r="BG109" s="16">
        <f>IF('CSV Import'!BI109&gt;0,25,0)</f>
        <v>0</v>
      </c>
      <c r="BH109" s="16">
        <f>IF('CSV Import'!BJ109&gt;0,65,0)</f>
        <v>0</v>
      </c>
      <c r="BI109" s="16">
        <f>IF('CSV Import'!BK109&gt;0,80,0)</f>
        <v>0</v>
      </c>
      <c r="BJ109" s="16">
        <f>IF('CSV Import'!BL109&gt;0,60,0)</f>
        <v>0</v>
      </c>
      <c r="BK109" s="16">
        <f>IF('CSV Import'!BM109&gt;0,25,0)</f>
        <v>0</v>
      </c>
      <c r="BL109" s="16">
        <f>IF('CSV Import'!BN109&gt;0,65,0)</f>
        <v>0</v>
      </c>
      <c r="BM109" s="16">
        <f>IF('CSV Import'!BO109&gt;0,80,0)</f>
        <v>0</v>
      </c>
      <c r="BN109" s="16">
        <f>IF('CSV Import'!BP109&gt;0,60,0)</f>
        <v>0</v>
      </c>
      <c r="BO109" s="20">
        <f>'CSV Import'!BQ109</f>
        <v>0</v>
      </c>
      <c r="BP109" s="20">
        <f>'CSV Import'!BS112</f>
        <v>0</v>
      </c>
      <c r="BQ109" s="20">
        <f>'CSV Import'!BT109</f>
        <v>0</v>
      </c>
      <c r="BR109" s="16">
        <f>'CSV Import'!BW109</f>
        <v>0</v>
      </c>
      <c r="BS109" s="16">
        <f>IF('CSV Import'!BW109="rent",100,0)</f>
        <v>0</v>
      </c>
      <c r="BT109" s="16">
        <f>IF(OR('CSV Import'!BX109="",'CSV Import'!BX109="none"),0,390)</f>
        <v>0</v>
      </c>
      <c r="BU109" s="16">
        <f>IF('CSV Import'!BY109&gt;0,25,0)</f>
        <v>0</v>
      </c>
      <c r="BV109" s="16">
        <f>IF('CSV Import'!BZ109&gt;0,65,0)</f>
        <v>0</v>
      </c>
      <c r="BW109" s="16">
        <f>IF('CSV Import'!CA109&gt;0,80,0)</f>
        <v>0</v>
      </c>
      <c r="BX109" s="16">
        <f>IF('CSV Import'!CB109&gt;0,60,0)</f>
        <v>0</v>
      </c>
      <c r="BY109" s="16">
        <f>IF('CSV Import'!CC109&gt;0,25,0)</f>
        <v>0</v>
      </c>
      <c r="BZ109" s="16">
        <f>IF('CSV Import'!CD109&gt;0,65,0)</f>
        <v>0</v>
      </c>
      <c r="CA109" s="16">
        <f>IF('CSV Import'!CE109&gt;0,80,0)</f>
        <v>0</v>
      </c>
      <c r="CB109" s="16">
        <f>IF('CSV Import'!CF109&gt;0,60,0)</f>
        <v>0</v>
      </c>
      <c r="CC109" s="37">
        <f>'CSV Import'!CG109</f>
        <v>0</v>
      </c>
    </row>
    <row r="110" spans="1:81" x14ac:dyDescent="0.25">
      <c r="A110" s="36">
        <f>'CSV Import'!A110</f>
        <v>0</v>
      </c>
      <c r="B110" s="16">
        <f t="shared" si="3"/>
        <v>0</v>
      </c>
      <c r="C110" s="53"/>
      <c r="D110" s="18">
        <f t="shared" si="5"/>
        <v>0</v>
      </c>
      <c r="E110" s="16">
        <f>'CSV Import'!CI110</f>
        <v>0</v>
      </c>
      <c r="F110" s="20">
        <f>'CSV Import'!E110</f>
        <v>0</v>
      </c>
      <c r="G110" s="20">
        <f>'CSV Import'!B110</f>
        <v>0</v>
      </c>
      <c r="H110" s="16" t="str">
        <f>MID('CSV Import'!D110,1,1)</f>
        <v/>
      </c>
      <c r="I110" s="16" t="str">
        <f>MID('CSV Import'!D110,2,1)</f>
        <v/>
      </c>
      <c r="J110" s="16">
        <f>IF(MID('CSV Import'!D110,3,2)="6",300,600)</f>
        <v>600</v>
      </c>
      <c r="K110" s="16">
        <f>COUNTA('CSV Import'!G110,'CSV Import'!W110,'CSV Import'!AM110,'CSV Import'!BC110,'CSV Import'!BS110)</f>
        <v>0</v>
      </c>
      <c r="L110" s="20">
        <f>'CSV Import'!G110</f>
        <v>0</v>
      </c>
      <c r="M110" s="20">
        <f>'CSV Import'!H110</f>
        <v>0</v>
      </c>
      <c r="N110" s="16">
        <f>'CSV Import'!K110</f>
        <v>0</v>
      </c>
      <c r="O110" s="16">
        <f>IF('CSV Import'!K110="rent",100,0)</f>
        <v>0</v>
      </c>
      <c r="P110" s="16">
        <f>IF(OR('CSV Import'!L110="",'CSV Import'!L110="none"),0,390)</f>
        <v>0</v>
      </c>
      <c r="Q110" s="16">
        <f>IF('CSV Import'!M110&gt;0,25,0)</f>
        <v>0</v>
      </c>
      <c r="R110" s="16">
        <f>IF('CSV Import'!N110&gt;0,65,0)</f>
        <v>0</v>
      </c>
      <c r="S110" s="16">
        <f>IF('CSV Import'!O110&gt;0,80,0)</f>
        <v>0</v>
      </c>
      <c r="T110" s="16">
        <f>IF('CSV Import'!P110&gt;0,60,0)</f>
        <v>0</v>
      </c>
      <c r="U110" s="16">
        <f>IF('CSV Import'!Q110&gt;0,25,0)</f>
        <v>0</v>
      </c>
      <c r="V110" s="16">
        <f>IF('CSV Import'!R110&gt;0,65,0)</f>
        <v>0</v>
      </c>
      <c r="W110" s="16">
        <f>IF('CSV Import'!S110&gt;0,80,0)</f>
        <v>0</v>
      </c>
      <c r="X110" s="16">
        <f>IF('CSV Import'!T110&gt;0,60,0)</f>
        <v>0</v>
      </c>
      <c r="Y110" s="20">
        <f>'CSV Import'!U110</f>
        <v>0</v>
      </c>
      <c r="Z110" s="20">
        <f>'CSV Import'!W110</f>
        <v>0</v>
      </c>
      <c r="AA110" s="20">
        <f>'CSV Import'!X110</f>
        <v>0</v>
      </c>
      <c r="AB110" s="16">
        <f>'CSV Import'!AA110</f>
        <v>0</v>
      </c>
      <c r="AC110" s="16">
        <f>IF('CSV Import'!AA110="rent",100,0)</f>
        <v>0</v>
      </c>
      <c r="AD110" s="16">
        <f>IF(OR('CSV Import'!AB110="",'CSV Import'!AB110="none"),0,390)</f>
        <v>0</v>
      </c>
      <c r="AE110" s="16">
        <f>IF('CSV Import'!AC110&gt;0,25,0)</f>
        <v>0</v>
      </c>
      <c r="AF110" s="16">
        <f>IF('CSV Import'!AD110&gt;0,65,0)</f>
        <v>0</v>
      </c>
      <c r="AG110" s="16">
        <f>IF('CSV Import'!AE110&gt;0,80,0)</f>
        <v>0</v>
      </c>
      <c r="AH110" s="16">
        <f>IF('CSV Import'!AF110&gt;0,60,0)</f>
        <v>0</v>
      </c>
      <c r="AI110" s="16">
        <f>IF('CSV Import'!AG110&gt;0,25,0)</f>
        <v>0</v>
      </c>
      <c r="AJ110" s="16">
        <f>IF('CSV Import'!AH110&gt;0,65,0)</f>
        <v>0</v>
      </c>
      <c r="AK110" s="16">
        <f>IF('CSV Import'!AI110&gt;0,80,0)</f>
        <v>0</v>
      </c>
      <c r="AL110" s="16">
        <f>IF('CSV Import'!AJ110&gt;0,60,0)</f>
        <v>0</v>
      </c>
      <c r="AM110" s="20">
        <f>'CSV Import'!AK110</f>
        <v>0</v>
      </c>
      <c r="AN110" s="20">
        <f>'CSV Import'!AM110</f>
        <v>0</v>
      </c>
      <c r="AO110" s="20">
        <f>'CSV Import'!AN110</f>
        <v>0</v>
      </c>
      <c r="AP110" s="16">
        <f>'CSV Import'!AQ110</f>
        <v>0</v>
      </c>
      <c r="AQ110" s="16">
        <f>IF('CSV Import'!AQ110="rent",100,0)</f>
        <v>0</v>
      </c>
      <c r="AR110" s="16">
        <f>IF(OR('CSV Import'!AR110="",'CSV Import'!AR110="none"),0,390)</f>
        <v>0</v>
      </c>
      <c r="AS110" s="16">
        <f>IF('CSV Import'!AS110&gt;0,25,0)</f>
        <v>0</v>
      </c>
      <c r="AT110" s="16">
        <f>IF('CSV Import'!AT110&gt;0,65,0)</f>
        <v>0</v>
      </c>
      <c r="AU110" s="16">
        <f>IF('CSV Import'!AU110&gt;0,80,0)</f>
        <v>0</v>
      </c>
      <c r="AV110" s="16">
        <f>IF('CSV Import'!AV110&gt;0,60,0)</f>
        <v>0</v>
      </c>
      <c r="AW110" s="16">
        <f>IF('CSV Import'!AW110&gt;0,25,0)</f>
        <v>0</v>
      </c>
      <c r="AX110" s="16">
        <f>IF('CSV Import'!AX110&gt;0,65,0)</f>
        <v>0</v>
      </c>
      <c r="AY110" s="16">
        <f>IF('CSV Import'!AY110&gt;0,80,0)</f>
        <v>0</v>
      </c>
      <c r="AZ110" s="16">
        <f>IF('CSV Import'!AZ110&gt;0,60,0)</f>
        <v>0</v>
      </c>
      <c r="BA110" s="20">
        <f>'CSV Import'!BA110</f>
        <v>0</v>
      </c>
      <c r="BB110" s="20">
        <f>'CSV Import'!BC110</f>
        <v>0</v>
      </c>
      <c r="BC110" s="20">
        <f>'CSV Import'!BD110</f>
        <v>0</v>
      </c>
      <c r="BD110" s="16">
        <f>'CSV Import'!BG110</f>
        <v>0</v>
      </c>
      <c r="BE110" s="16">
        <f>IF('CSV Import'!BG110="rent",100,0)</f>
        <v>0</v>
      </c>
      <c r="BF110" s="16">
        <f>IF(OR('CSV Import'!BH110="",'CSV Import'!BH110="none"),0,390)</f>
        <v>0</v>
      </c>
      <c r="BG110" s="16">
        <f>IF('CSV Import'!BI110&gt;0,25,0)</f>
        <v>0</v>
      </c>
      <c r="BH110" s="16">
        <f>IF('CSV Import'!BJ110&gt;0,65,0)</f>
        <v>0</v>
      </c>
      <c r="BI110" s="16">
        <f>IF('CSV Import'!BK110&gt;0,80,0)</f>
        <v>0</v>
      </c>
      <c r="BJ110" s="16">
        <f>IF('CSV Import'!BL110&gt;0,60,0)</f>
        <v>0</v>
      </c>
      <c r="BK110" s="16">
        <f>IF('CSV Import'!BM110&gt;0,25,0)</f>
        <v>0</v>
      </c>
      <c r="BL110" s="16">
        <f>IF('CSV Import'!BN110&gt;0,65,0)</f>
        <v>0</v>
      </c>
      <c r="BM110" s="16">
        <f>IF('CSV Import'!BO110&gt;0,80,0)</f>
        <v>0</v>
      </c>
      <c r="BN110" s="16">
        <f>IF('CSV Import'!BP110&gt;0,60,0)</f>
        <v>0</v>
      </c>
      <c r="BO110" s="20">
        <f>'CSV Import'!BQ110</f>
        <v>0</v>
      </c>
      <c r="BP110" s="20">
        <f>'CSV Import'!BS113</f>
        <v>0</v>
      </c>
      <c r="BQ110" s="20">
        <f>'CSV Import'!BT110</f>
        <v>0</v>
      </c>
      <c r="BR110" s="16">
        <f>'CSV Import'!BW110</f>
        <v>0</v>
      </c>
      <c r="BS110" s="16">
        <f>IF('CSV Import'!BW110="rent",100,0)</f>
        <v>0</v>
      </c>
      <c r="BT110" s="16">
        <f>IF(OR('CSV Import'!BX110="",'CSV Import'!BX110="none"),0,390)</f>
        <v>0</v>
      </c>
      <c r="BU110" s="16">
        <f>IF('CSV Import'!BY110&gt;0,25,0)</f>
        <v>0</v>
      </c>
      <c r="BV110" s="16">
        <f>IF('CSV Import'!BZ110&gt;0,65,0)</f>
        <v>0</v>
      </c>
      <c r="BW110" s="16">
        <f>IF('CSV Import'!CA110&gt;0,80,0)</f>
        <v>0</v>
      </c>
      <c r="BX110" s="16">
        <f>IF('CSV Import'!CB110&gt;0,60,0)</f>
        <v>0</v>
      </c>
      <c r="BY110" s="16">
        <f>IF('CSV Import'!CC110&gt;0,25,0)</f>
        <v>0</v>
      </c>
      <c r="BZ110" s="16">
        <f>IF('CSV Import'!CD110&gt;0,65,0)</f>
        <v>0</v>
      </c>
      <c r="CA110" s="16">
        <f>IF('CSV Import'!CE110&gt;0,80,0)</f>
        <v>0</v>
      </c>
      <c r="CB110" s="16">
        <f>IF('CSV Import'!CF110&gt;0,60,0)</f>
        <v>0</v>
      </c>
      <c r="CC110" s="37">
        <f>'CSV Import'!CG110</f>
        <v>0</v>
      </c>
    </row>
    <row r="111" spans="1:81" x14ac:dyDescent="0.25">
      <c r="A111" s="36">
        <f>'CSV Import'!A111</f>
        <v>0</v>
      </c>
      <c r="B111" s="16">
        <f t="shared" si="3"/>
        <v>0</v>
      </c>
      <c r="C111" s="53"/>
      <c r="D111" s="18">
        <f t="shared" si="5"/>
        <v>0</v>
      </c>
      <c r="E111" s="16">
        <f>'CSV Import'!CI111</f>
        <v>0</v>
      </c>
      <c r="F111" s="20">
        <f>'CSV Import'!E111</f>
        <v>0</v>
      </c>
      <c r="G111" s="20">
        <f>'CSV Import'!B111</f>
        <v>0</v>
      </c>
      <c r="H111" s="16" t="str">
        <f>MID('CSV Import'!D111,1,1)</f>
        <v/>
      </c>
      <c r="I111" s="16" t="str">
        <f>MID('CSV Import'!D111,2,1)</f>
        <v/>
      </c>
      <c r="J111" s="16">
        <f>IF(MID('CSV Import'!D111,3,2)="6",300,600)</f>
        <v>600</v>
      </c>
      <c r="K111" s="16">
        <f>COUNTA('CSV Import'!G111,'CSV Import'!W111,'CSV Import'!AM111,'CSV Import'!BC111,'CSV Import'!BS111)</f>
        <v>0</v>
      </c>
      <c r="L111" s="20">
        <f>'CSV Import'!G111</f>
        <v>0</v>
      </c>
      <c r="M111" s="20">
        <f>'CSV Import'!H111</f>
        <v>0</v>
      </c>
      <c r="N111" s="16">
        <f>'CSV Import'!K111</f>
        <v>0</v>
      </c>
      <c r="O111" s="16">
        <f>IF('CSV Import'!K111="rent",100,0)</f>
        <v>0</v>
      </c>
      <c r="P111" s="16">
        <f>IF(OR('CSV Import'!L111="",'CSV Import'!L111="none"),0,390)</f>
        <v>0</v>
      </c>
      <c r="Q111" s="16">
        <f>IF('CSV Import'!M111&gt;0,25,0)</f>
        <v>0</v>
      </c>
      <c r="R111" s="16">
        <f>IF('CSV Import'!N111&gt;0,65,0)</f>
        <v>0</v>
      </c>
      <c r="S111" s="16">
        <f>IF('CSV Import'!O111&gt;0,80,0)</f>
        <v>0</v>
      </c>
      <c r="T111" s="16">
        <f>IF('CSV Import'!P111&gt;0,60,0)</f>
        <v>0</v>
      </c>
      <c r="U111" s="16">
        <f>IF('CSV Import'!Q111&gt;0,25,0)</f>
        <v>0</v>
      </c>
      <c r="V111" s="16">
        <f>IF('CSV Import'!R111&gt;0,65,0)</f>
        <v>0</v>
      </c>
      <c r="W111" s="16">
        <f>IF('CSV Import'!S111&gt;0,80,0)</f>
        <v>0</v>
      </c>
      <c r="X111" s="16">
        <f>IF('CSV Import'!T111&gt;0,60,0)</f>
        <v>0</v>
      </c>
      <c r="Y111" s="20">
        <f>'CSV Import'!U111</f>
        <v>0</v>
      </c>
      <c r="Z111" s="20">
        <f>'CSV Import'!W111</f>
        <v>0</v>
      </c>
      <c r="AA111" s="20">
        <f>'CSV Import'!X111</f>
        <v>0</v>
      </c>
      <c r="AB111" s="16">
        <f>'CSV Import'!AA111</f>
        <v>0</v>
      </c>
      <c r="AC111" s="16">
        <f>IF('CSV Import'!AA111="rent",100,0)</f>
        <v>0</v>
      </c>
      <c r="AD111" s="16">
        <f>IF(OR('CSV Import'!AB111="",'CSV Import'!AB111="none"),0,390)</f>
        <v>0</v>
      </c>
      <c r="AE111" s="16">
        <f>IF('CSV Import'!AC111&gt;0,25,0)</f>
        <v>0</v>
      </c>
      <c r="AF111" s="16">
        <f>IF('CSV Import'!AD111&gt;0,65,0)</f>
        <v>0</v>
      </c>
      <c r="AG111" s="16">
        <f>IF('CSV Import'!AE111&gt;0,80,0)</f>
        <v>0</v>
      </c>
      <c r="AH111" s="16">
        <f>IF('CSV Import'!AF111&gt;0,60,0)</f>
        <v>0</v>
      </c>
      <c r="AI111" s="16">
        <f>IF('CSV Import'!AG111&gt;0,25,0)</f>
        <v>0</v>
      </c>
      <c r="AJ111" s="16">
        <f>IF('CSV Import'!AH111&gt;0,65,0)</f>
        <v>0</v>
      </c>
      <c r="AK111" s="16">
        <f>IF('CSV Import'!AI111&gt;0,80,0)</f>
        <v>0</v>
      </c>
      <c r="AL111" s="16">
        <f>IF('CSV Import'!AJ111&gt;0,60,0)</f>
        <v>0</v>
      </c>
      <c r="AM111" s="20">
        <f>'CSV Import'!AK111</f>
        <v>0</v>
      </c>
      <c r="AN111" s="20">
        <f>'CSV Import'!AM111</f>
        <v>0</v>
      </c>
      <c r="AO111" s="20">
        <f>'CSV Import'!AN111</f>
        <v>0</v>
      </c>
      <c r="AP111" s="16">
        <f>'CSV Import'!AQ111</f>
        <v>0</v>
      </c>
      <c r="AQ111" s="16">
        <f>IF('CSV Import'!AQ111="rent",100,0)</f>
        <v>0</v>
      </c>
      <c r="AR111" s="16">
        <f>IF(OR('CSV Import'!AR111="",'CSV Import'!AR111="none"),0,390)</f>
        <v>0</v>
      </c>
      <c r="AS111" s="16">
        <f>IF('CSV Import'!AS111&gt;0,25,0)</f>
        <v>0</v>
      </c>
      <c r="AT111" s="16">
        <f>IF('CSV Import'!AT111&gt;0,65,0)</f>
        <v>0</v>
      </c>
      <c r="AU111" s="16">
        <f>IF('CSV Import'!AU111&gt;0,80,0)</f>
        <v>0</v>
      </c>
      <c r="AV111" s="16">
        <f>IF('CSV Import'!AV111&gt;0,60,0)</f>
        <v>0</v>
      </c>
      <c r="AW111" s="16">
        <f>IF('CSV Import'!AW111&gt;0,25,0)</f>
        <v>0</v>
      </c>
      <c r="AX111" s="16">
        <f>IF('CSV Import'!AX111&gt;0,65,0)</f>
        <v>0</v>
      </c>
      <c r="AY111" s="16">
        <f>IF('CSV Import'!AY111&gt;0,80,0)</f>
        <v>0</v>
      </c>
      <c r="AZ111" s="16">
        <f>IF('CSV Import'!AZ111&gt;0,60,0)</f>
        <v>0</v>
      </c>
      <c r="BA111" s="20">
        <f>'CSV Import'!BA111</f>
        <v>0</v>
      </c>
      <c r="BB111" s="20">
        <f>'CSV Import'!BC111</f>
        <v>0</v>
      </c>
      <c r="BC111" s="20">
        <f>'CSV Import'!BD111</f>
        <v>0</v>
      </c>
      <c r="BD111" s="16">
        <f>'CSV Import'!BG111</f>
        <v>0</v>
      </c>
      <c r="BE111" s="16">
        <f>IF('CSV Import'!BG111="rent",100,0)</f>
        <v>0</v>
      </c>
      <c r="BF111" s="16">
        <f>IF(OR('CSV Import'!BH111="",'CSV Import'!BH111="none"),0,390)</f>
        <v>0</v>
      </c>
      <c r="BG111" s="16">
        <f>IF('CSV Import'!BI111&gt;0,25,0)</f>
        <v>0</v>
      </c>
      <c r="BH111" s="16">
        <f>IF('CSV Import'!BJ111&gt;0,65,0)</f>
        <v>0</v>
      </c>
      <c r="BI111" s="16">
        <f>IF('CSV Import'!BK111&gt;0,80,0)</f>
        <v>0</v>
      </c>
      <c r="BJ111" s="16">
        <f>IF('CSV Import'!BL111&gt;0,60,0)</f>
        <v>0</v>
      </c>
      <c r="BK111" s="16">
        <f>IF('CSV Import'!BM111&gt;0,25,0)</f>
        <v>0</v>
      </c>
      <c r="BL111" s="16">
        <f>IF('CSV Import'!BN111&gt;0,65,0)</f>
        <v>0</v>
      </c>
      <c r="BM111" s="16">
        <f>IF('CSV Import'!BO111&gt;0,80,0)</f>
        <v>0</v>
      </c>
      <c r="BN111" s="16">
        <f>IF('CSV Import'!BP111&gt;0,60,0)</f>
        <v>0</v>
      </c>
      <c r="BO111" s="20">
        <f>'CSV Import'!BQ111</f>
        <v>0</v>
      </c>
      <c r="BP111" s="20">
        <f>'CSV Import'!BS114</f>
        <v>0</v>
      </c>
      <c r="BQ111" s="20">
        <f>'CSV Import'!BT111</f>
        <v>0</v>
      </c>
      <c r="BR111" s="16">
        <f>'CSV Import'!BW111</f>
        <v>0</v>
      </c>
      <c r="BS111" s="16">
        <f>IF('CSV Import'!BW111="rent",100,0)</f>
        <v>0</v>
      </c>
      <c r="BT111" s="16">
        <f>IF(OR('CSV Import'!BX111="",'CSV Import'!BX111="none"),0,390)</f>
        <v>0</v>
      </c>
      <c r="BU111" s="16">
        <f>IF('CSV Import'!BY111&gt;0,25,0)</f>
        <v>0</v>
      </c>
      <c r="BV111" s="16">
        <f>IF('CSV Import'!BZ111&gt;0,65,0)</f>
        <v>0</v>
      </c>
      <c r="BW111" s="16">
        <f>IF('CSV Import'!CA111&gt;0,80,0)</f>
        <v>0</v>
      </c>
      <c r="BX111" s="16">
        <f>IF('CSV Import'!CB111&gt;0,60,0)</f>
        <v>0</v>
      </c>
      <c r="BY111" s="16">
        <f>IF('CSV Import'!CC111&gt;0,25,0)</f>
        <v>0</v>
      </c>
      <c r="BZ111" s="16">
        <f>IF('CSV Import'!CD111&gt;0,65,0)</f>
        <v>0</v>
      </c>
      <c r="CA111" s="16">
        <f>IF('CSV Import'!CE111&gt;0,80,0)</f>
        <v>0</v>
      </c>
      <c r="CB111" s="16">
        <f>IF('CSV Import'!CF111&gt;0,60,0)</f>
        <v>0</v>
      </c>
      <c r="CC111" s="37">
        <f>'CSV Import'!CG111</f>
        <v>0</v>
      </c>
    </row>
    <row r="112" spans="1:81" x14ac:dyDescent="0.25">
      <c r="A112" s="36">
        <f>'CSV Import'!A112</f>
        <v>0</v>
      </c>
      <c r="B112" s="16">
        <f t="shared" si="3"/>
        <v>0</v>
      </c>
      <c r="C112" s="53"/>
      <c r="D112" s="18">
        <f t="shared" si="5"/>
        <v>0</v>
      </c>
      <c r="E112" s="16">
        <f>'CSV Import'!CI112</f>
        <v>0</v>
      </c>
      <c r="F112" s="20">
        <f>'CSV Import'!E112</f>
        <v>0</v>
      </c>
      <c r="G112" s="20">
        <f>'CSV Import'!B112</f>
        <v>0</v>
      </c>
      <c r="H112" s="16" t="str">
        <f>MID('CSV Import'!D112,1,1)</f>
        <v/>
      </c>
      <c r="I112" s="16" t="str">
        <f>MID('CSV Import'!D112,2,1)</f>
        <v/>
      </c>
      <c r="J112" s="16">
        <f>IF(MID('CSV Import'!D112,3,2)="6",300,600)</f>
        <v>600</v>
      </c>
      <c r="K112" s="16">
        <f>COUNTA('CSV Import'!G112,'CSV Import'!W112,'CSV Import'!AM112,'CSV Import'!BC112,'CSV Import'!BS112)</f>
        <v>0</v>
      </c>
      <c r="L112" s="20">
        <f>'CSV Import'!G112</f>
        <v>0</v>
      </c>
      <c r="M112" s="20">
        <f>'CSV Import'!H112</f>
        <v>0</v>
      </c>
      <c r="N112" s="16">
        <f>'CSV Import'!K112</f>
        <v>0</v>
      </c>
      <c r="O112" s="16">
        <f>IF('CSV Import'!K112="rent",100,0)</f>
        <v>0</v>
      </c>
      <c r="P112" s="16">
        <f>IF(OR('CSV Import'!L112="",'CSV Import'!L112="none"),0,390)</f>
        <v>0</v>
      </c>
      <c r="Q112" s="16">
        <f>IF('CSV Import'!M112&gt;0,25,0)</f>
        <v>0</v>
      </c>
      <c r="R112" s="16">
        <f>IF('CSV Import'!N112&gt;0,65,0)</f>
        <v>0</v>
      </c>
      <c r="S112" s="16">
        <f>IF('CSV Import'!O112&gt;0,80,0)</f>
        <v>0</v>
      </c>
      <c r="T112" s="16">
        <f>IF('CSV Import'!P112&gt;0,60,0)</f>
        <v>0</v>
      </c>
      <c r="U112" s="16">
        <f>IF('CSV Import'!Q112&gt;0,25,0)</f>
        <v>0</v>
      </c>
      <c r="V112" s="16">
        <f>IF('CSV Import'!R112&gt;0,65,0)</f>
        <v>0</v>
      </c>
      <c r="W112" s="16">
        <f>IF('CSV Import'!S112&gt;0,80,0)</f>
        <v>0</v>
      </c>
      <c r="X112" s="16">
        <f>IF('CSV Import'!T112&gt;0,60,0)</f>
        <v>0</v>
      </c>
      <c r="Y112" s="20">
        <f>'CSV Import'!U112</f>
        <v>0</v>
      </c>
      <c r="Z112" s="20">
        <f>'CSV Import'!W112</f>
        <v>0</v>
      </c>
      <c r="AA112" s="20">
        <f>'CSV Import'!X112</f>
        <v>0</v>
      </c>
      <c r="AB112" s="16">
        <f>'CSV Import'!AA112</f>
        <v>0</v>
      </c>
      <c r="AC112" s="16">
        <f>IF('CSV Import'!AA112="rent",100,0)</f>
        <v>0</v>
      </c>
      <c r="AD112" s="16">
        <f>IF(OR('CSV Import'!AB112="",'CSV Import'!AB112="none"),0,390)</f>
        <v>0</v>
      </c>
      <c r="AE112" s="16">
        <f>IF('CSV Import'!AC112&gt;0,25,0)</f>
        <v>0</v>
      </c>
      <c r="AF112" s="16">
        <f>IF('CSV Import'!AD112&gt;0,65,0)</f>
        <v>0</v>
      </c>
      <c r="AG112" s="16">
        <f>IF('CSV Import'!AE112&gt;0,80,0)</f>
        <v>0</v>
      </c>
      <c r="AH112" s="16">
        <f>IF('CSV Import'!AF112&gt;0,60,0)</f>
        <v>0</v>
      </c>
      <c r="AI112" s="16">
        <f>IF('CSV Import'!AG112&gt;0,25,0)</f>
        <v>0</v>
      </c>
      <c r="AJ112" s="16">
        <f>IF('CSV Import'!AH112&gt;0,65,0)</f>
        <v>0</v>
      </c>
      <c r="AK112" s="16">
        <f>IF('CSV Import'!AI112&gt;0,80,0)</f>
        <v>0</v>
      </c>
      <c r="AL112" s="16">
        <f>IF('CSV Import'!AJ112&gt;0,60,0)</f>
        <v>0</v>
      </c>
      <c r="AM112" s="20">
        <f>'CSV Import'!AK112</f>
        <v>0</v>
      </c>
      <c r="AN112" s="20">
        <f>'CSV Import'!AM112</f>
        <v>0</v>
      </c>
      <c r="AO112" s="20">
        <f>'CSV Import'!AN112</f>
        <v>0</v>
      </c>
      <c r="AP112" s="16">
        <f>'CSV Import'!AQ112</f>
        <v>0</v>
      </c>
      <c r="AQ112" s="16">
        <f>IF('CSV Import'!AQ112="rent",100,0)</f>
        <v>0</v>
      </c>
      <c r="AR112" s="16">
        <f>IF(OR('CSV Import'!AR112="",'CSV Import'!AR112="none"),0,390)</f>
        <v>0</v>
      </c>
      <c r="AS112" s="16">
        <f>IF('CSV Import'!AS112&gt;0,25,0)</f>
        <v>0</v>
      </c>
      <c r="AT112" s="16">
        <f>IF('CSV Import'!AT112&gt;0,65,0)</f>
        <v>0</v>
      </c>
      <c r="AU112" s="16">
        <f>IF('CSV Import'!AU112&gt;0,80,0)</f>
        <v>0</v>
      </c>
      <c r="AV112" s="16">
        <f>IF('CSV Import'!AV112&gt;0,60,0)</f>
        <v>0</v>
      </c>
      <c r="AW112" s="16">
        <f>IF('CSV Import'!AW112&gt;0,25,0)</f>
        <v>0</v>
      </c>
      <c r="AX112" s="16">
        <f>IF('CSV Import'!AX112&gt;0,65,0)</f>
        <v>0</v>
      </c>
      <c r="AY112" s="16">
        <f>IF('CSV Import'!AY112&gt;0,80,0)</f>
        <v>0</v>
      </c>
      <c r="AZ112" s="16">
        <f>IF('CSV Import'!AZ112&gt;0,60,0)</f>
        <v>0</v>
      </c>
      <c r="BA112" s="20">
        <f>'CSV Import'!BA112</f>
        <v>0</v>
      </c>
      <c r="BB112" s="20">
        <f>'CSV Import'!BC112</f>
        <v>0</v>
      </c>
      <c r="BC112" s="20">
        <f>'CSV Import'!BD112</f>
        <v>0</v>
      </c>
      <c r="BD112" s="16">
        <f>'CSV Import'!BG112</f>
        <v>0</v>
      </c>
      <c r="BE112" s="16">
        <f>IF('CSV Import'!BG112="rent",100,0)</f>
        <v>0</v>
      </c>
      <c r="BF112" s="16">
        <f>IF(OR('CSV Import'!BH112="",'CSV Import'!BH112="none"),0,390)</f>
        <v>0</v>
      </c>
      <c r="BG112" s="16">
        <f>IF('CSV Import'!BI112&gt;0,25,0)</f>
        <v>0</v>
      </c>
      <c r="BH112" s="16">
        <f>IF('CSV Import'!BJ112&gt;0,65,0)</f>
        <v>0</v>
      </c>
      <c r="BI112" s="16">
        <f>IF('CSV Import'!BK112&gt;0,80,0)</f>
        <v>0</v>
      </c>
      <c r="BJ112" s="16">
        <f>IF('CSV Import'!BL112&gt;0,60,0)</f>
        <v>0</v>
      </c>
      <c r="BK112" s="16">
        <f>IF('CSV Import'!BM112&gt;0,25,0)</f>
        <v>0</v>
      </c>
      <c r="BL112" s="16">
        <f>IF('CSV Import'!BN112&gt;0,65,0)</f>
        <v>0</v>
      </c>
      <c r="BM112" s="16">
        <f>IF('CSV Import'!BO112&gt;0,80,0)</f>
        <v>0</v>
      </c>
      <c r="BN112" s="16">
        <f>IF('CSV Import'!BP112&gt;0,60,0)</f>
        <v>0</v>
      </c>
      <c r="BO112" s="20">
        <f>'CSV Import'!BQ112</f>
        <v>0</v>
      </c>
      <c r="BP112" s="20">
        <f>'CSV Import'!BS115</f>
        <v>0</v>
      </c>
      <c r="BQ112" s="20">
        <f>'CSV Import'!BT112</f>
        <v>0</v>
      </c>
      <c r="BR112" s="16">
        <f>'CSV Import'!BW112</f>
        <v>0</v>
      </c>
      <c r="BS112" s="16">
        <f>IF('CSV Import'!BW112="rent",100,0)</f>
        <v>0</v>
      </c>
      <c r="BT112" s="16">
        <f>IF(OR('CSV Import'!BX112="",'CSV Import'!BX112="none"),0,390)</f>
        <v>0</v>
      </c>
      <c r="BU112" s="16">
        <f>IF('CSV Import'!BY112&gt;0,25,0)</f>
        <v>0</v>
      </c>
      <c r="BV112" s="16">
        <f>IF('CSV Import'!BZ112&gt;0,65,0)</f>
        <v>0</v>
      </c>
      <c r="BW112" s="16">
        <f>IF('CSV Import'!CA112&gt;0,80,0)</f>
        <v>0</v>
      </c>
      <c r="BX112" s="16">
        <f>IF('CSV Import'!CB112&gt;0,60,0)</f>
        <v>0</v>
      </c>
      <c r="BY112" s="16">
        <f>IF('CSV Import'!CC112&gt;0,25,0)</f>
        <v>0</v>
      </c>
      <c r="BZ112" s="16">
        <f>IF('CSV Import'!CD112&gt;0,65,0)</f>
        <v>0</v>
      </c>
      <c r="CA112" s="16">
        <f>IF('CSV Import'!CE112&gt;0,80,0)</f>
        <v>0</v>
      </c>
      <c r="CB112" s="16">
        <f>IF('CSV Import'!CF112&gt;0,60,0)</f>
        <v>0</v>
      </c>
      <c r="CC112" s="37">
        <f>'CSV Import'!CG112</f>
        <v>0</v>
      </c>
    </row>
    <row r="113" spans="1:81" x14ac:dyDescent="0.25">
      <c r="A113" s="36">
        <f>'CSV Import'!A113</f>
        <v>0</v>
      </c>
      <c r="B113" s="16">
        <f t="shared" si="3"/>
        <v>0</v>
      </c>
      <c r="C113" s="53"/>
      <c r="D113" s="18">
        <f t="shared" si="5"/>
        <v>0</v>
      </c>
      <c r="E113" s="16">
        <f>'CSV Import'!CI113</f>
        <v>0</v>
      </c>
      <c r="F113" s="20">
        <f>'CSV Import'!E113</f>
        <v>0</v>
      </c>
      <c r="G113" s="20">
        <f>'CSV Import'!B113</f>
        <v>0</v>
      </c>
      <c r="H113" s="16" t="str">
        <f>MID('CSV Import'!D113,1,1)</f>
        <v/>
      </c>
      <c r="I113" s="16" t="str">
        <f>MID('CSV Import'!D113,2,1)</f>
        <v/>
      </c>
      <c r="J113" s="16">
        <f>IF(MID('CSV Import'!D113,3,2)="6",300,600)</f>
        <v>600</v>
      </c>
      <c r="K113" s="16">
        <f>COUNTA('CSV Import'!G113,'CSV Import'!W113,'CSV Import'!AM113,'CSV Import'!BC113,'CSV Import'!BS113)</f>
        <v>0</v>
      </c>
      <c r="L113" s="20">
        <f>'CSV Import'!G113</f>
        <v>0</v>
      </c>
      <c r="M113" s="20">
        <f>'CSV Import'!H113</f>
        <v>0</v>
      </c>
      <c r="N113" s="16">
        <f>'CSV Import'!K113</f>
        <v>0</v>
      </c>
      <c r="O113" s="16">
        <f>IF('CSV Import'!K113="rent",100,0)</f>
        <v>0</v>
      </c>
      <c r="P113" s="16">
        <f>IF(OR('CSV Import'!L113="",'CSV Import'!L113="none"),0,390)</f>
        <v>0</v>
      </c>
      <c r="Q113" s="16">
        <f>IF('CSV Import'!M113&gt;0,25,0)</f>
        <v>0</v>
      </c>
      <c r="R113" s="16">
        <f>IF('CSV Import'!N113&gt;0,65,0)</f>
        <v>0</v>
      </c>
      <c r="S113" s="16">
        <f>IF('CSV Import'!O113&gt;0,80,0)</f>
        <v>0</v>
      </c>
      <c r="T113" s="16">
        <f>IF('CSV Import'!P113&gt;0,60,0)</f>
        <v>0</v>
      </c>
      <c r="U113" s="16">
        <f>IF('CSV Import'!Q113&gt;0,25,0)</f>
        <v>0</v>
      </c>
      <c r="V113" s="16">
        <f>IF('CSV Import'!R113&gt;0,65,0)</f>
        <v>0</v>
      </c>
      <c r="W113" s="16">
        <f>IF('CSV Import'!S113&gt;0,80,0)</f>
        <v>0</v>
      </c>
      <c r="X113" s="16">
        <f>IF('CSV Import'!T113&gt;0,60,0)</f>
        <v>0</v>
      </c>
      <c r="Y113" s="20">
        <f>'CSV Import'!U113</f>
        <v>0</v>
      </c>
      <c r="Z113" s="20">
        <f>'CSV Import'!W113</f>
        <v>0</v>
      </c>
      <c r="AA113" s="20">
        <f>'CSV Import'!X113</f>
        <v>0</v>
      </c>
      <c r="AB113" s="16">
        <f>'CSV Import'!AA113</f>
        <v>0</v>
      </c>
      <c r="AC113" s="16">
        <f>IF('CSV Import'!AA113="rent",100,0)</f>
        <v>0</v>
      </c>
      <c r="AD113" s="16">
        <f>IF(OR('CSV Import'!AB113="",'CSV Import'!AB113="none"),0,390)</f>
        <v>0</v>
      </c>
      <c r="AE113" s="16">
        <f>IF('CSV Import'!AC113&gt;0,25,0)</f>
        <v>0</v>
      </c>
      <c r="AF113" s="16">
        <f>IF('CSV Import'!AD113&gt;0,65,0)</f>
        <v>0</v>
      </c>
      <c r="AG113" s="16">
        <f>IF('CSV Import'!AE113&gt;0,80,0)</f>
        <v>0</v>
      </c>
      <c r="AH113" s="16">
        <f>IF('CSV Import'!AF113&gt;0,60,0)</f>
        <v>0</v>
      </c>
      <c r="AI113" s="16">
        <f>IF('CSV Import'!AG113&gt;0,25,0)</f>
        <v>0</v>
      </c>
      <c r="AJ113" s="16">
        <f>IF('CSV Import'!AH113&gt;0,65,0)</f>
        <v>0</v>
      </c>
      <c r="AK113" s="16">
        <f>IF('CSV Import'!AI113&gt;0,80,0)</f>
        <v>0</v>
      </c>
      <c r="AL113" s="16">
        <f>IF('CSV Import'!AJ113&gt;0,60,0)</f>
        <v>0</v>
      </c>
      <c r="AM113" s="20">
        <f>'CSV Import'!AK113</f>
        <v>0</v>
      </c>
      <c r="AN113" s="20">
        <f>'CSV Import'!AM113</f>
        <v>0</v>
      </c>
      <c r="AO113" s="20">
        <f>'CSV Import'!AN113</f>
        <v>0</v>
      </c>
      <c r="AP113" s="16">
        <f>'CSV Import'!AQ113</f>
        <v>0</v>
      </c>
      <c r="AQ113" s="16">
        <f>IF('CSV Import'!AQ113="rent",100,0)</f>
        <v>0</v>
      </c>
      <c r="AR113" s="16">
        <f>IF(OR('CSV Import'!AR113="",'CSV Import'!AR113="none"),0,390)</f>
        <v>0</v>
      </c>
      <c r="AS113" s="16">
        <f>IF('CSV Import'!AS113&gt;0,25,0)</f>
        <v>0</v>
      </c>
      <c r="AT113" s="16">
        <f>IF('CSV Import'!AT113&gt;0,65,0)</f>
        <v>0</v>
      </c>
      <c r="AU113" s="16">
        <f>IF('CSV Import'!AU113&gt;0,80,0)</f>
        <v>0</v>
      </c>
      <c r="AV113" s="16">
        <f>IF('CSV Import'!AV113&gt;0,60,0)</f>
        <v>0</v>
      </c>
      <c r="AW113" s="16">
        <f>IF('CSV Import'!AW113&gt;0,25,0)</f>
        <v>0</v>
      </c>
      <c r="AX113" s="16">
        <f>IF('CSV Import'!AX113&gt;0,65,0)</f>
        <v>0</v>
      </c>
      <c r="AY113" s="16">
        <f>IF('CSV Import'!AY113&gt;0,80,0)</f>
        <v>0</v>
      </c>
      <c r="AZ113" s="16">
        <f>IF('CSV Import'!AZ113&gt;0,60,0)</f>
        <v>0</v>
      </c>
      <c r="BA113" s="20">
        <f>'CSV Import'!BA113</f>
        <v>0</v>
      </c>
      <c r="BB113" s="20">
        <f>'CSV Import'!BC113</f>
        <v>0</v>
      </c>
      <c r="BC113" s="20">
        <f>'CSV Import'!BD113</f>
        <v>0</v>
      </c>
      <c r="BD113" s="16">
        <f>'CSV Import'!BG113</f>
        <v>0</v>
      </c>
      <c r="BE113" s="16">
        <f>IF('CSV Import'!BG113="rent",100,0)</f>
        <v>0</v>
      </c>
      <c r="BF113" s="16">
        <f>IF(OR('CSV Import'!BH113="",'CSV Import'!BH113="none"),0,390)</f>
        <v>0</v>
      </c>
      <c r="BG113" s="16">
        <f>IF('CSV Import'!BI113&gt;0,25,0)</f>
        <v>0</v>
      </c>
      <c r="BH113" s="16">
        <f>IF('CSV Import'!BJ113&gt;0,65,0)</f>
        <v>0</v>
      </c>
      <c r="BI113" s="16">
        <f>IF('CSV Import'!BK113&gt;0,80,0)</f>
        <v>0</v>
      </c>
      <c r="BJ113" s="16">
        <f>IF('CSV Import'!BL113&gt;0,60,0)</f>
        <v>0</v>
      </c>
      <c r="BK113" s="16">
        <f>IF('CSV Import'!BM113&gt;0,25,0)</f>
        <v>0</v>
      </c>
      <c r="BL113" s="16">
        <f>IF('CSV Import'!BN113&gt;0,65,0)</f>
        <v>0</v>
      </c>
      <c r="BM113" s="16">
        <f>IF('CSV Import'!BO113&gt;0,80,0)</f>
        <v>0</v>
      </c>
      <c r="BN113" s="16">
        <f>IF('CSV Import'!BP113&gt;0,60,0)</f>
        <v>0</v>
      </c>
      <c r="BO113" s="20">
        <f>'CSV Import'!BQ113</f>
        <v>0</v>
      </c>
      <c r="BP113" s="20">
        <f>'CSV Import'!BS116</f>
        <v>0</v>
      </c>
      <c r="BQ113" s="20">
        <f>'CSV Import'!BT113</f>
        <v>0</v>
      </c>
      <c r="BR113" s="16">
        <f>'CSV Import'!BW113</f>
        <v>0</v>
      </c>
      <c r="BS113" s="16">
        <f>IF('CSV Import'!BW113="rent",100,0)</f>
        <v>0</v>
      </c>
      <c r="BT113" s="16">
        <f>IF(OR('CSV Import'!BX113="",'CSV Import'!BX113="none"),0,390)</f>
        <v>0</v>
      </c>
      <c r="BU113" s="16">
        <f>IF('CSV Import'!BY113&gt;0,25,0)</f>
        <v>0</v>
      </c>
      <c r="BV113" s="16">
        <f>IF('CSV Import'!BZ113&gt;0,65,0)</f>
        <v>0</v>
      </c>
      <c r="BW113" s="16">
        <f>IF('CSV Import'!CA113&gt;0,80,0)</f>
        <v>0</v>
      </c>
      <c r="BX113" s="16">
        <f>IF('CSV Import'!CB113&gt;0,60,0)</f>
        <v>0</v>
      </c>
      <c r="BY113" s="16">
        <f>IF('CSV Import'!CC113&gt;0,25,0)</f>
        <v>0</v>
      </c>
      <c r="BZ113" s="16">
        <f>IF('CSV Import'!CD113&gt;0,65,0)</f>
        <v>0</v>
      </c>
      <c r="CA113" s="16">
        <f>IF('CSV Import'!CE113&gt;0,80,0)</f>
        <v>0</v>
      </c>
      <c r="CB113" s="16">
        <f>IF('CSV Import'!CF113&gt;0,60,0)</f>
        <v>0</v>
      </c>
      <c r="CC113" s="37">
        <f>'CSV Import'!CG113</f>
        <v>0</v>
      </c>
    </row>
    <row r="114" spans="1:81" x14ac:dyDescent="0.25">
      <c r="A114" s="36">
        <f>'CSV Import'!A114</f>
        <v>0</v>
      </c>
      <c r="B114" s="16">
        <f t="shared" si="3"/>
        <v>0</v>
      </c>
      <c r="C114" s="53"/>
      <c r="D114" s="18">
        <f t="shared" si="5"/>
        <v>0</v>
      </c>
      <c r="E114" s="16">
        <f>'CSV Import'!CI114</f>
        <v>0</v>
      </c>
      <c r="F114" s="20">
        <f>'CSV Import'!E114</f>
        <v>0</v>
      </c>
      <c r="G114" s="20">
        <f>'CSV Import'!B114</f>
        <v>0</v>
      </c>
      <c r="H114" s="16" t="str">
        <f>MID('CSV Import'!D114,1,1)</f>
        <v/>
      </c>
      <c r="I114" s="16" t="str">
        <f>MID('CSV Import'!D114,2,1)</f>
        <v/>
      </c>
      <c r="J114" s="16">
        <f>IF(MID('CSV Import'!D114,3,2)="6",300,600)</f>
        <v>600</v>
      </c>
      <c r="K114" s="16">
        <f>COUNTA('CSV Import'!G114,'CSV Import'!W114,'CSV Import'!AM114,'CSV Import'!BC114,'CSV Import'!BS114)</f>
        <v>0</v>
      </c>
      <c r="L114" s="20">
        <f>'CSV Import'!G114</f>
        <v>0</v>
      </c>
      <c r="M114" s="20">
        <f>'CSV Import'!H114</f>
        <v>0</v>
      </c>
      <c r="N114" s="16">
        <f>'CSV Import'!K114</f>
        <v>0</v>
      </c>
      <c r="O114" s="16">
        <f>IF('CSV Import'!K114="rent",100,0)</f>
        <v>0</v>
      </c>
      <c r="P114" s="16">
        <f>IF(OR('CSV Import'!L114="",'CSV Import'!L114="none"),0,390)</f>
        <v>0</v>
      </c>
      <c r="Q114" s="16">
        <f>IF('CSV Import'!M114&gt;0,25,0)</f>
        <v>0</v>
      </c>
      <c r="R114" s="16">
        <f>IF('CSV Import'!N114&gt;0,65,0)</f>
        <v>0</v>
      </c>
      <c r="S114" s="16">
        <f>IF('CSV Import'!O114&gt;0,80,0)</f>
        <v>0</v>
      </c>
      <c r="T114" s="16">
        <f>IF('CSV Import'!P114&gt;0,60,0)</f>
        <v>0</v>
      </c>
      <c r="U114" s="16">
        <f>IF('CSV Import'!Q114&gt;0,25,0)</f>
        <v>0</v>
      </c>
      <c r="V114" s="16">
        <f>IF('CSV Import'!R114&gt;0,65,0)</f>
        <v>0</v>
      </c>
      <c r="W114" s="16">
        <f>IF('CSV Import'!S114&gt;0,80,0)</f>
        <v>0</v>
      </c>
      <c r="X114" s="16">
        <f>IF('CSV Import'!T114&gt;0,60,0)</f>
        <v>0</v>
      </c>
      <c r="Y114" s="20">
        <f>'CSV Import'!U114</f>
        <v>0</v>
      </c>
      <c r="Z114" s="20">
        <f>'CSV Import'!W114</f>
        <v>0</v>
      </c>
      <c r="AA114" s="20">
        <f>'CSV Import'!X114</f>
        <v>0</v>
      </c>
      <c r="AB114" s="16">
        <f>'CSV Import'!AA114</f>
        <v>0</v>
      </c>
      <c r="AC114" s="16">
        <f>IF('CSV Import'!AA114="rent",100,0)</f>
        <v>0</v>
      </c>
      <c r="AD114" s="16">
        <f>IF(OR('CSV Import'!AB114="",'CSV Import'!AB114="none"),0,390)</f>
        <v>0</v>
      </c>
      <c r="AE114" s="16">
        <f>IF('CSV Import'!AC114&gt;0,25,0)</f>
        <v>0</v>
      </c>
      <c r="AF114" s="16">
        <f>IF('CSV Import'!AD114&gt;0,65,0)</f>
        <v>0</v>
      </c>
      <c r="AG114" s="16">
        <f>IF('CSV Import'!AE114&gt;0,80,0)</f>
        <v>0</v>
      </c>
      <c r="AH114" s="16">
        <f>IF('CSV Import'!AF114&gt;0,60,0)</f>
        <v>0</v>
      </c>
      <c r="AI114" s="16">
        <f>IF('CSV Import'!AG114&gt;0,25,0)</f>
        <v>0</v>
      </c>
      <c r="AJ114" s="16">
        <f>IF('CSV Import'!AH114&gt;0,65,0)</f>
        <v>0</v>
      </c>
      <c r="AK114" s="16">
        <f>IF('CSV Import'!AI114&gt;0,80,0)</f>
        <v>0</v>
      </c>
      <c r="AL114" s="16">
        <f>IF('CSV Import'!AJ114&gt;0,60,0)</f>
        <v>0</v>
      </c>
      <c r="AM114" s="20">
        <f>'CSV Import'!AK114</f>
        <v>0</v>
      </c>
      <c r="AN114" s="20">
        <f>'CSV Import'!AM114</f>
        <v>0</v>
      </c>
      <c r="AO114" s="20">
        <f>'CSV Import'!AN114</f>
        <v>0</v>
      </c>
      <c r="AP114" s="16">
        <f>'CSV Import'!AQ114</f>
        <v>0</v>
      </c>
      <c r="AQ114" s="16">
        <f>IF('CSV Import'!AQ114="rent",100,0)</f>
        <v>0</v>
      </c>
      <c r="AR114" s="16">
        <f>IF(OR('CSV Import'!AR114="",'CSV Import'!AR114="none"),0,390)</f>
        <v>0</v>
      </c>
      <c r="AS114" s="16">
        <f>IF('CSV Import'!AS114&gt;0,25,0)</f>
        <v>0</v>
      </c>
      <c r="AT114" s="16">
        <f>IF('CSV Import'!AT114&gt;0,65,0)</f>
        <v>0</v>
      </c>
      <c r="AU114" s="16">
        <f>IF('CSV Import'!AU114&gt;0,80,0)</f>
        <v>0</v>
      </c>
      <c r="AV114" s="16">
        <f>IF('CSV Import'!AV114&gt;0,60,0)</f>
        <v>0</v>
      </c>
      <c r="AW114" s="16">
        <f>IF('CSV Import'!AW114&gt;0,25,0)</f>
        <v>0</v>
      </c>
      <c r="AX114" s="16">
        <f>IF('CSV Import'!AX114&gt;0,65,0)</f>
        <v>0</v>
      </c>
      <c r="AY114" s="16">
        <f>IF('CSV Import'!AY114&gt;0,80,0)</f>
        <v>0</v>
      </c>
      <c r="AZ114" s="16">
        <f>IF('CSV Import'!AZ114&gt;0,60,0)</f>
        <v>0</v>
      </c>
      <c r="BA114" s="20">
        <f>'CSV Import'!BA114</f>
        <v>0</v>
      </c>
      <c r="BB114" s="20">
        <f>'CSV Import'!BC114</f>
        <v>0</v>
      </c>
      <c r="BC114" s="20">
        <f>'CSV Import'!BD114</f>
        <v>0</v>
      </c>
      <c r="BD114" s="16">
        <f>'CSV Import'!BG114</f>
        <v>0</v>
      </c>
      <c r="BE114" s="16">
        <f>IF('CSV Import'!BG114="rent",100,0)</f>
        <v>0</v>
      </c>
      <c r="BF114" s="16">
        <f>IF(OR('CSV Import'!BH114="",'CSV Import'!BH114="none"),0,390)</f>
        <v>0</v>
      </c>
      <c r="BG114" s="16">
        <f>IF('CSV Import'!BI114&gt;0,25,0)</f>
        <v>0</v>
      </c>
      <c r="BH114" s="16">
        <f>IF('CSV Import'!BJ114&gt;0,65,0)</f>
        <v>0</v>
      </c>
      <c r="BI114" s="16">
        <f>IF('CSV Import'!BK114&gt;0,80,0)</f>
        <v>0</v>
      </c>
      <c r="BJ114" s="16">
        <f>IF('CSV Import'!BL114&gt;0,60,0)</f>
        <v>0</v>
      </c>
      <c r="BK114" s="16">
        <f>IF('CSV Import'!BM114&gt;0,25,0)</f>
        <v>0</v>
      </c>
      <c r="BL114" s="16">
        <f>IF('CSV Import'!BN114&gt;0,65,0)</f>
        <v>0</v>
      </c>
      <c r="BM114" s="16">
        <f>IF('CSV Import'!BO114&gt;0,80,0)</f>
        <v>0</v>
      </c>
      <c r="BN114" s="16">
        <f>IF('CSV Import'!BP114&gt;0,60,0)</f>
        <v>0</v>
      </c>
      <c r="BO114" s="20">
        <f>'CSV Import'!BQ114</f>
        <v>0</v>
      </c>
      <c r="BP114" s="20">
        <f>'CSV Import'!BS117</f>
        <v>0</v>
      </c>
      <c r="BQ114" s="20">
        <f>'CSV Import'!BT114</f>
        <v>0</v>
      </c>
      <c r="BR114" s="16">
        <f>'CSV Import'!BW114</f>
        <v>0</v>
      </c>
      <c r="BS114" s="16">
        <f>IF('CSV Import'!BW114="rent",100,0)</f>
        <v>0</v>
      </c>
      <c r="BT114" s="16">
        <f>IF(OR('CSV Import'!BX114="",'CSV Import'!BX114="none"),0,390)</f>
        <v>0</v>
      </c>
      <c r="BU114" s="16">
        <f>IF('CSV Import'!BY114&gt;0,25,0)</f>
        <v>0</v>
      </c>
      <c r="BV114" s="16">
        <f>IF('CSV Import'!BZ114&gt;0,65,0)</f>
        <v>0</v>
      </c>
      <c r="BW114" s="16">
        <f>IF('CSV Import'!CA114&gt;0,80,0)</f>
        <v>0</v>
      </c>
      <c r="BX114" s="16">
        <f>IF('CSV Import'!CB114&gt;0,60,0)</f>
        <v>0</v>
      </c>
      <c r="BY114" s="16">
        <f>IF('CSV Import'!CC114&gt;0,25,0)</f>
        <v>0</v>
      </c>
      <c r="BZ114" s="16">
        <f>IF('CSV Import'!CD114&gt;0,65,0)</f>
        <v>0</v>
      </c>
      <c r="CA114" s="16">
        <f>IF('CSV Import'!CE114&gt;0,80,0)</f>
        <v>0</v>
      </c>
      <c r="CB114" s="16">
        <f>IF('CSV Import'!CF114&gt;0,60,0)</f>
        <v>0</v>
      </c>
      <c r="CC114" s="37">
        <f>'CSV Import'!CG114</f>
        <v>0</v>
      </c>
    </row>
    <row r="115" spans="1:81" x14ac:dyDescent="0.25">
      <c r="A115" s="36">
        <f>'CSV Import'!A115</f>
        <v>0</v>
      </c>
      <c r="B115" s="16">
        <f t="shared" si="3"/>
        <v>0</v>
      </c>
      <c r="C115" s="53"/>
      <c r="D115" s="18">
        <f t="shared" si="5"/>
        <v>0</v>
      </c>
      <c r="E115" s="16">
        <f>'CSV Import'!CI115</f>
        <v>0</v>
      </c>
      <c r="F115" s="20">
        <f>'CSV Import'!E115</f>
        <v>0</v>
      </c>
      <c r="G115" s="20">
        <f>'CSV Import'!B115</f>
        <v>0</v>
      </c>
      <c r="H115" s="16" t="str">
        <f>MID('CSV Import'!D115,1,1)</f>
        <v/>
      </c>
      <c r="I115" s="16" t="str">
        <f>MID('CSV Import'!D115,2,1)</f>
        <v/>
      </c>
      <c r="J115" s="16">
        <f>IF(MID('CSV Import'!D115,3,2)="6",300,600)</f>
        <v>600</v>
      </c>
      <c r="K115" s="16">
        <f>COUNTA('CSV Import'!G115,'CSV Import'!W115,'CSV Import'!AM115,'CSV Import'!BC115,'CSV Import'!BS115)</f>
        <v>0</v>
      </c>
      <c r="L115" s="20">
        <f>'CSV Import'!G115</f>
        <v>0</v>
      </c>
      <c r="M115" s="20">
        <f>'CSV Import'!H115</f>
        <v>0</v>
      </c>
      <c r="N115" s="16">
        <f>'CSV Import'!K115</f>
        <v>0</v>
      </c>
      <c r="O115" s="16">
        <f>IF('CSV Import'!K115="rent",100,0)</f>
        <v>0</v>
      </c>
      <c r="P115" s="16">
        <f>IF(OR('CSV Import'!L115="",'CSV Import'!L115="none"),0,390)</f>
        <v>0</v>
      </c>
      <c r="Q115" s="16">
        <f>IF('CSV Import'!M115&gt;0,25,0)</f>
        <v>0</v>
      </c>
      <c r="R115" s="16">
        <f>IF('CSV Import'!N115&gt;0,65,0)</f>
        <v>0</v>
      </c>
      <c r="S115" s="16">
        <f>IF('CSV Import'!O115&gt;0,80,0)</f>
        <v>0</v>
      </c>
      <c r="T115" s="16">
        <f>IF('CSV Import'!P115&gt;0,60,0)</f>
        <v>0</v>
      </c>
      <c r="U115" s="16">
        <f>IF('CSV Import'!Q115&gt;0,25,0)</f>
        <v>0</v>
      </c>
      <c r="V115" s="16">
        <f>IF('CSV Import'!R115&gt;0,65,0)</f>
        <v>0</v>
      </c>
      <c r="W115" s="16">
        <f>IF('CSV Import'!S115&gt;0,80,0)</f>
        <v>0</v>
      </c>
      <c r="X115" s="16">
        <f>IF('CSV Import'!T115&gt;0,60,0)</f>
        <v>0</v>
      </c>
      <c r="Y115" s="20">
        <f>'CSV Import'!U115</f>
        <v>0</v>
      </c>
      <c r="Z115" s="20">
        <f>'CSV Import'!W115</f>
        <v>0</v>
      </c>
      <c r="AA115" s="20">
        <f>'CSV Import'!X115</f>
        <v>0</v>
      </c>
      <c r="AB115" s="16">
        <f>'CSV Import'!AA115</f>
        <v>0</v>
      </c>
      <c r="AC115" s="16">
        <f>IF('CSV Import'!AA115="rent",100,0)</f>
        <v>0</v>
      </c>
      <c r="AD115" s="16">
        <f>IF(OR('CSV Import'!AB115="",'CSV Import'!AB115="none"),0,390)</f>
        <v>0</v>
      </c>
      <c r="AE115" s="16">
        <f>IF('CSV Import'!AC115&gt;0,25,0)</f>
        <v>0</v>
      </c>
      <c r="AF115" s="16">
        <f>IF('CSV Import'!AD115&gt;0,65,0)</f>
        <v>0</v>
      </c>
      <c r="AG115" s="16">
        <f>IF('CSV Import'!AE115&gt;0,80,0)</f>
        <v>0</v>
      </c>
      <c r="AH115" s="16">
        <f>IF('CSV Import'!AF115&gt;0,60,0)</f>
        <v>0</v>
      </c>
      <c r="AI115" s="16">
        <f>IF('CSV Import'!AG115&gt;0,25,0)</f>
        <v>0</v>
      </c>
      <c r="AJ115" s="16">
        <f>IF('CSV Import'!AH115&gt;0,65,0)</f>
        <v>0</v>
      </c>
      <c r="AK115" s="16">
        <f>IF('CSV Import'!AI115&gt;0,80,0)</f>
        <v>0</v>
      </c>
      <c r="AL115" s="16">
        <f>IF('CSV Import'!AJ115&gt;0,60,0)</f>
        <v>0</v>
      </c>
      <c r="AM115" s="20">
        <f>'CSV Import'!AK115</f>
        <v>0</v>
      </c>
      <c r="AN115" s="20">
        <f>'CSV Import'!AM115</f>
        <v>0</v>
      </c>
      <c r="AO115" s="20">
        <f>'CSV Import'!AN115</f>
        <v>0</v>
      </c>
      <c r="AP115" s="16">
        <f>'CSV Import'!AQ115</f>
        <v>0</v>
      </c>
      <c r="AQ115" s="16">
        <f>IF('CSV Import'!AQ115="rent",100,0)</f>
        <v>0</v>
      </c>
      <c r="AR115" s="16">
        <f>IF(OR('CSV Import'!AR115="",'CSV Import'!AR115="none"),0,390)</f>
        <v>0</v>
      </c>
      <c r="AS115" s="16">
        <f>IF('CSV Import'!AS115&gt;0,25,0)</f>
        <v>0</v>
      </c>
      <c r="AT115" s="16">
        <f>IF('CSV Import'!AT115&gt;0,65,0)</f>
        <v>0</v>
      </c>
      <c r="AU115" s="16">
        <f>IF('CSV Import'!AU115&gt;0,80,0)</f>
        <v>0</v>
      </c>
      <c r="AV115" s="16">
        <f>IF('CSV Import'!AV115&gt;0,60,0)</f>
        <v>0</v>
      </c>
      <c r="AW115" s="16">
        <f>IF('CSV Import'!AW115&gt;0,25,0)</f>
        <v>0</v>
      </c>
      <c r="AX115" s="16">
        <f>IF('CSV Import'!AX115&gt;0,65,0)</f>
        <v>0</v>
      </c>
      <c r="AY115" s="16">
        <f>IF('CSV Import'!AY115&gt;0,80,0)</f>
        <v>0</v>
      </c>
      <c r="AZ115" s="16">
        <f>IF('CSV Import'!AZ115&gt;0,60,0)</f>
        <v>0</v>
      </c>
      <c r="BA115" s="20">
        <f>'CSV Import'!BA115</f>
        <v>0</v>
      </c>
      <c r="BB115" s="20">
        <f>'CSV Import'!BC115</f>
        <v>0</v>
      </c>
      <c r="BC115" s="20">
        <f>'CSV Import'!BD115</f>
        <v>0</v>
      </c>
      <c r="BD115" s="16">
        <f>'CSV Import'!BG115</f>
        <v>0</v>
      </c>
      <c r="BE115" s="16">
        <f>IF('CSV Import'!BG115="rent",100,0)</f>
        <v>0</v>
      </c>
      <c r="BF115" s="16">
        <f>IF(OR('CSV Import'!BH115="",'CSV Import'!BH115="none"),0,390)</f>
        <v>0</v>
      </c>
      <c r="BG115" s="16">
        <f>IF('CSV Import'!BI115&gt;0,25,0)</f>
        <v>0</v>
      </c>
      <c r="BH115" s="16">
        <f>IF('CSV Import'!BJ115&gt;0,65,0)</f>
        <v>0</v>
      </c>
      <c r="BI115" s="16">
        <f>IF('CSV Import'!BK115&gt;0,80,0)</f>
        <v>0</v>
      </c>
      <c r="BJ115" s="16">
        <f>IF('CSV Import'!BL115&gt;0,60,0)</f>
        <v>0</v>
      </c>
      <c r="BK115" s="16">
        <f>IF('CSV Import'!BM115&gt;0,25,0)</f>
        <v>0</v>
      </c>
      <c r="BL115" s="16">
        <f>IF('CSV Import'!BN115&gt;0,65,0)</f>
        <v>0</v>
      </c>
      <c r="BM115" s="16">
        <f>IF('CSV Import'!BO115&gt;0,80,0)</f>
        <v>0</v>
      </c>
      <c r="BN115" s="16">
        <f>IF('CSV Import'!BP115&gt;0,60,0)</f>
        <v>0</v>
      </c>
      <c r="BO115" s="20">
        <f>'CSV Import'!BQ115</f>
        <v>0</v>
      </c>
      <c r="BP115" s="20">
        <f>'CSV Import'!BS118</f>
        <v>0</v>
      </c>
      <c r="BQ115" s="20">
        <f>'CSV Import'!BT115</f>
        <v>0</v>
      </c>
      <c r="BR115" s="16">
        <f>'CSV Import'!BW115</f>
        <v>0</v>
      </c>
      <c r="BS115" s="16">
        <f>IF('CSV Import'!BW115="rent",100,0)</f>
        <v>0</v>
      </c>
      <c r="BT115" s="16">
        <f>IF(OR('CSV Import'!BX115="",'CSV Import'!BX115="none"),0,390)</f>
        <v>0</v>
      </c>
      <c r="BU115" s="16">
        <f>IF('CSV Import'!BY115&gt;0,25,0)</f>
        <v>0</v>
      </c>
      <c r="BV115" s="16">
        <f>IF('CSV Import'!BZ115&gt;0,65,0)</f>
        <v>0</v>
      </c>
      <c r="BW115" s="16">
        <f>IF('CSV Import'!CA115&gt;0,80,0)</f>
        <v>0</v>
      </c>
      <c r="BX115" s="16">
        <f>IF('CSV Import'!CB115&gt;0,60,0)</f>
        <v>0</v>
      </c>
      <c r="BY115" s="16">
        <f>IF('CSV Import'!CC115&gt;0,25,0)</f>
        <v>0</v>
      </c>
      <c r="BZ115" s="16">
        <f>IF('CSV Import'!CD115&gt;0,65,0)</f>
        <v>0</v>
      </c>
      <c r="CA115" s="16">
        <f>IF('CSV Import'!CE115&gt;0,80,0)</f>
        <v>0</v>
      </c>
      <c r="CB115" s="16">
        <f>IF('CSV Import'!CF115&gt;0,60,0)</f>
        <v>0</v>
      </c>
      <c r="CC115" s="37">
        <f>'CSV Import'!CG115</f>
        <v>0</v>
      </c>
    </row>
    <row r="116" spans="1:81" x14ac:dyDescent="0.25">
      <c r="A116" s="36">
        <f>'CSV Import'!A116</f>
        <v>0</v>
      </c>
      <c r="B116" s="16">
        <f t="shared" si="3"/>
        <v>0</v>
      </c>
      <c r="C116" s="53"/>
      <c r="D116" s="18">
        <f t="shared" si="5"/>
        <v>0</v>
      </c>
      <c r="E116" s="16">
        <f>'CSV Import'!CI116</f>
        <v>0</v>
      </c>
      <c r="F116" s="20">
        <f>'CSV Import'!E116</f>
        <v>0</v>
      </c>
      <c r="G116" s="20">
        <f>'CSV Import'!B116</f>
        <v>0</v>
      </c>
      <c r="H116" s="16" t="str">
        <f>MID('CSV Import'!D116,1,1)</f>
        <v/>
      </c>
      <c r="I116" s="16" t="str">
        <f>MID('CSV Import'!D116,2,1)</f>
        <v/>
      </c>
      <c r="J116" s="16">
        <f>IF(MID('CSV Import'!D116,3,2)="6",300,600)</f>
        <v>600</v>
      </c>
      <c r="K116" s="16">
        <f>COUNTA('CSV Import'!G116,'CSV Import'!W116,'CSV Import'!AM116,'CSV Import'!BC116,'CSV Import'!BS116)</f>
        <v>0</v>
      </c>
      <c r="L116" s="20">
        <f>'CSV Import'!G116</f>
        <v>0</v>
      </c>
      <c r="M116" s="20">
        <f>'CSV Import'!H116</f>
        <v>0</v>
      </c>
      <c r="N116" s="16">
        <f>'CSV Import'!K116</f>
        <v>0</v>
      </c>
      <c r="O116" s="16">
        <f>IF('CSV Import'!K116="rent",100,0)</f>
        <v>0</v>
      </c>
      <c r="P116" s="16">
        <f>IF(OR('CSV Import'!L116="",'CSV Import'!L116="none"),0,390)</f>
        <v>0</v>
      </c>
      <c r="Q116" s="16">
        <f>IF('CSV Import'!M116&gt;0,25,0)</f>
        <v>0</v>
      </c>
      <c r="R116" s="16">
        <f>IF('CSV Import'!N116&gt;0,65,0)</f>
        <v>0</v>
      </c>
      <c r="S116" s="16">
        <f>IF('CSV Import'!O116&gt;0,80,0)</f>
        <v>0</v>
      </c>
      <c r="T116" s="16">
        <f>IF('CSV Import'!P116&gt;0,60,0)</f>
        <v>0</v>
      </c>
      <c r="U116" s="16">
        <f>IF('CSV Import'!Q116&gt;0,25,0)</f>
        <v>0</v>
      </c>
      <c r="V116" s="16">
        <f>IF('CSV Import'!R116&gt;0,65,0)</f>
        <v>0</v>
      </c>
      <c r="W116" s="16">
        <f>IF('CSV Import'!S116&gt;0,80,0)</f>
        <v>0</v>
      </c>
      <c r="X116" s="16">
        <f>IF('CSV Import'!T116&gt;0,60,0)</f>
        <v>0</v>
      </c>
      <c r="Y116" s="20">
        <f>'CSV Import'!U116</f>
        <v>0</v>
      </c>
      <c r="Z116" s="20">
        <f>'CSV Import'!W116</f>
        <v>0</v>
      </c>
      <c r="AA116" s="20">
        <f>'CSV Import'!X116</f>
        <v>0</v>
      </c>
      <c r="AB116" s="16">
        <f>'CSV Import'!AA116</f>
        <v>0</v>
      </c>
      <c r="AC116" s="16">
        <f>IF('CSV Import'!AA116="rent",100,0)</f>
        <v>0</v>
      </c>
      <c r="AD116" s="16">
        <f>IF(OR('CSV Import'!AB116="",'CSV Import'!AB116="none"),0,390)</f>
        <v>0</v>
      </c>
      <c r="AE116" s="16">
        <f>IF('CSV Import'!AC116&gt;0,25,0)</f>
        <v>0</v>
      </c>
      <c r="AF116" s="16">
        <f>IF('CSV Import'!AD116&gt;0,65,0)</f>
        <v>0</v>
      </c>
      <c r="AG116" s="16">
        <f>IF('CSV Import'!AE116&gt;0,80,0)</f>
        <v>0</v>
      </c>
      <c r="AH116" s="16">
        <f>IF('CSV Import'!AF116&gt;0,60,0)</f>
        <v>0</v>
      </c>
      <c r="AI116" s="16">
        <f>IF('CSV Import'!AG116&gt;0,25,0)</f>
        <v>0</v>
      </c>
      <c r="AJ116" s="16">
        <f>IF('CSV Import'!AH116&gt;0,65,0)</f>
        <v>0</v>
      </c>
      <c r="AK116" s="16">
        <f>IF('CSV Import'!AI116&gt;0,80,0)</f>
        <v>0</v>
      </c>
      <c r="AL116" s="16">
        <f>IF('CSV Import'!AJ116&gt;0,60,0)</f>
        <v>0</v>
      </c>
      <c r="AM116" s="20">
        <f>'CSV Import'!AK116</f>
        <v>0</v>
      </c>
      <c r="AN116" s="20">
        <f>'CSV Import'!AM116</f>
        <v>0</v>
      </c>
      <c r="AO116" s="20">
        <f>'CSV Import'!AN116</f>
        <v>0</v>
      </c>
      <c r="AP116" s="16">
        <f>'CSV Import'!AQ116</f>
        <v>0</v>
      </c>
      <c r="AQ116" s="16">
        <f>IF('CSV Import'!AQ116="rent",100,0)</f>
        <v>0</v>
      </c>
      <c r="AR116" s="16">
        <f>IF(OR('CSV Import'!AR116="",'CSV Import'!AR116="none"),0,390)</f>
        <v>0</v>
      </c>
      <c r="AS116" s="16">
        <f>IF('CSV Import'!AS116&gt;0,25,0)</f>
        <v>0</v>
      </c>
      <c r="AT116" s="16">
        <f>IF('CSV Import'!AT116&gt;0,65,0)</f>
        <v>0</v>
      </c>
      <c r="AU116" s="16">
        <f>IF('CSV Import'!AU116&gt;0,80,0)</f>
        <v>0</v>
      </c>
      <c r="AV116" s="16">
        <f>IF('CSV Import'!AV116&gt;0,60,0)</f>
        <v>0</v>
      </c>
      <c r="AW116" s="16">
        <f>IF('CSV Import'!AW116&gt;0,25,0)</f>
        <v>0</v>
      </c>
      <c r="AX116" s="16">
        <f>IF('CSV Import'!AX116&gt;0,65,0)</f>
        <v>0</v>
      </c>
      <c r="AY116" s="16">
        <f>IF('CSV Import'!AY116&gt;0,80,0)</f>
        <v>0</v>
      </c>
      <c r="AZ116" s="16">
        <f>IF('CSV Import'!AZ116&gt;0,60,0)</f>
        <v>0</v>
      </c>
      <c r="BA116" s="20">
        <f>'CSV Import'!BA116</f>
        <v>0</v>
      </c>
      <c r="BB116" s="20">
        <f>'CSV Import'!BC116</f>
        <v>0</v>
      </c>
      <c r="BC116" s="20">
        <f>'CSV Import'!BD116</f>
        <v>0</v>
      </c>
      <c r="BD116" s="16">
        <f>'CSV Import'!BG116</f>
        <v>0</v>
      </c>
      <c r="BE116" s="16">
        <f>IF('CSV Import'!BG116="rent",100,0)</f>
        <v>0</v>
      </c>
      <c r="BF116" s="16">
        <f>IF(OR('CSV Import'!BH116="",'CSV Import'!BH116="none"),0,390)</f>
        <v>0</v>
      </c>
      <c r="BG116" s="16">
        <f>IF('CSV Import'!BI116&gt;0,25,0)</f>
        <v>0</v>
      </c>
      <c r="BH116" s="16">
        <f>IF('CSV Import'!BJ116&gt;0,65,0)</f>
        <v>0</v>
      </c>
      <c r="BI116" s="16">
        <f>IF('CSV Import'!BK116&gt;0,80,0)</f>
        <v>0</v>
      </c>
      <c r="BJ116" s="16">
        <f>IF('CSV Import'!BL116&gt;0,60,0)</f>
        <v>0</v>
      </c>
      <c r="BK116" s="16">
        <f>IF('CSV Import'!BM116&gt;0,25,0)</f>
        <v>0</v>
      </c>
      <c r="BL116" s="16">
        <f>IF('CSV Import'!BN116&gt;0,65,0)</f>
        <v>0</v>
      </c>
      <c r="BM116" s="16">
        <f>IF('CSV Import'!BO116&gt;0,80,0)</f>
        <v>0</v>
      </c>
      <c r="BN116" s="16">
        <f>IF('CSV Import'!BP116&gt;0,60,0)</f>
        <v>0</v>
      </c>
      <c r="BO116" s="20">
        <f>'CSV Import'!BQ116</f>
        <v>0</v>
      </c>
      <c r="BP116" s="20">
        <f>'CSV Import'!BS119</f>
        <v>0</v>
      </c>
      <c r="BQ116" s="20">
        <f>'CSV Import'!BT116</f>
        <v>0</v>
      </c>
      <c r="BR116" s="16">
        <f>'CSV Import'!BW116</f>
        <v>0</v>
      </c>
      <c r="BS116" s="16">
        <f>IF('CSV Import'!BW116="rent",100,0)</f>
        <v>0</v>
      </c>
      <c r="BT116" s="16">
        <f>IF(OR('CSV Import'!BX116="",'CSV Import'!BX116="none"),0,390)</f>
        <v>0</v>
      </c>
      <c r="BU116" s="16">
        <f>IF('CSV Import'!BY116&gt;0,25,0)</f>
        <v>0</v>
      </c>
      <c r="BV116" s="16">
        <f>IF('CSV Import'!BZ116&gt;0,65,0)</f>
        <v>0</v>
      </c>
      <c r="BW116" s="16">
        <f>IF('CSV Import'!CA116&gt;0,80,0)</f>
        <v>0</v>
      </c>
      <c r="BX116" s="16">
        <f>IF('CSV Import'!CB116&gt;0,60,0)</f>
        <v>0</v>
      </c>
      <c r="BY116" s="16">
        <f>IF('CSV Import'!CC116&gt;0,25,0)</f>
        <v>0</v>
      </c>
      <c r="BZ116" s="16">
        <f>IF('CSV Import'!CD116&gt;0,65,0)</f>
        <v>0</v>
      </c>
      <c r="CA116" s="16">
        <f>IF('CSV Import'!CE116&gt;0,80,0)</f>
        <v>0</v>
      </c>
      <c r="CB116" s="16">
        <f>IF('CSV Import'!CF116&gt;0,60,0)</f>
        <v>0</v>
      </c>
      <c r="CC116" s="37">
        <f>'CSV Import'!CG116</f>
        <v>0</v>
      </c>
    </row>
    <row r="117" spans="1:81" x14ac:dyDescent="0.25">
      <c r="A117" s="36">
        <f>'CSV Import'!A117</f>
        <v>0</v>
      </c>
      <c r="B117" s="16">
        <f t="shared" si="3"/>
        <v>0</v>
      </c>
      <c r="C117" s="53"/>
      <c r="D117" s="18">
        <f t="shared" si="5"/>
        <v>0</v>
      </c>
      <c r="E117" s="16">
        <f>'CSV Import'!CI117</f>
        <v>0</v>
      </c>
      <c r="F117" s="20">
        <f>'CSV Import'!E117</f>
        <v>0</v>
      </c>
      <c r="G117" s="20">
        <f>'CSV Import'!B117</f>
        <v>0</v>
      </c>
      <c r="H117" s="16" t="str">
        <f>MID('CSV Import'!D117,1,1)</f>
        <v/>
      </c>
      <c r="I117" s="16" t="str">
        <f>MID('CSV Import'!D117,2,1)</f>
        <v/>
      </c>
      <c r="J117" s="16">
        <f>IF(MID('CSV Import'!D117,3,2)="6",300,600)</f>
        <v>600</v>
      </c>
      <c r="K117" s="16">
        <f>COUNTA('CSV Import'!G117,'CSV Import'!W117,'CSV Import'!AM117,'CSV Import'!BC117,'CSV Import'!BS117)</f>
        <v>0</v>
      </c>
      <c r="L117" s="20">
        <f>'CSV Import'!G117</f>
        <v>0</v>
      </c>
      <c r="M117" s="20">
        <f>'CSV Import'!H117</f>
        <v>0</v>
      </c>
      <c r="N117" s="16">
        <f>'CSV Import'!K117</f>
        <v>0</v>
      </c>
      <c r="O117" s="16">
        <f>IF('CSV Import'!K117="rent",100,0)</f>
        <v>0</v>
      </c>
      <c r="P117" s="16">
        <f>IF(OR('CSV Import'!L117="",'CSV Import'!L117="none"),0,390)</f>
        <v>0</v>
      </c>
      <c r="Q117" s="16">
        <f>IF('CSV Import'!M117&gt;0,25,0)</f>
        <v>0</v>
      </c>
      <c r="R117" s="16">
        <f>IF('CSV Import'!N117&gt;0,65,0)</f>
        <v>0</v>
      </c>
      <c r="S117" s="16">
        <f>IF('CSV Import'!O117&gt;0,80,0)</f>
        <v>0</v>
      </c>
      <c r="T117" s="16">
        <f>IF('CSV Import'!P117&gt;0,60,0)</f>
        <v>0</v>
      </c>
      <c r="U117" s="16">
        <f>IF('CSV Import'!Q117&gt;0,25,0)</f>
        <v>0</v>
      </c>
      <c r="V117" s="16">
        <f>IF('CSV Import'!R117&gt;0,65,0)</f>
        <v>0</v>
      </c>
      <c r="W117" s="16">
        <f>IF('CSV Import'!S117&gt;0,80,0)</f>
        <v>0</v>
      </c>
      <c r="X117" s="16">
        <f>IF('CSV Import'!T117&gt;0,60,0)</f>
        <v>0</v>
      </c>
      <c r="Y117" s="20">
        <f>'CSV Import'!U117</f>
        <v>0</v>
      </c>
      <c r="Z117" s="20">
        <f>'CSV Import'!W117</f>
        <v>0</v>
      </c>
      <c r="AA117" s="20">
        <f>'CSV Import'!X117</f>
        <v>0</v>
      </c>
      <c r="AB117" s="16">
        <f>'CSV Import'!AA117</f>
        <v>0</v>
      </c>
      <c r="AC117" s="16">
        <f>IF('CSV Import'!AA117="rent",100,0)</f>
        <v>0</v>
      </c>
      <c r="AD117" s="16">
        <f>IF(OR('CSV Import'!AB117="",'CSV Import'!AB117="none"),0,390)</f>
        <v>0</v>
      </c>
      <c r="AE117" s="16">
        <f>IF('CSV Import'!AC117&gt;0,25,0)</f>
        <v>0</v>
      </c>
      <c r="AF117" s="16">
        <f>IF('CSV Import'!AD117&gt;0,65,0)</f>
        <v>0</v>
      </c>
      <c r="AG117" s="16">
        <f>IF('CSV Import'!AE117&gt;0,80,0)</f>
        <v>0</v>
      </c>
      <c r="AH117" s="16">
        <f>IF('CSV Import'!AF117&gt;0,60,0)</f>
        <v>0</v>
      </c>
      <c r="AI117" s="16">
        <f>IF('CSV Import'!AG117&gt;0,25,0)</f>
        <v>0</v>
      </c>
      <c r="AJ117" s="16">
        <f>IF('CSV Import'!AH117&gt;0,65,0)</f>
        <v>0</v>
      </c>
      <c r="AK117" s="16">
        <f>IF('CSV Import'!AI117&gt;0,80,0)</f>
        <v>0</v>
      </c>
      <c r="AL117" s="16">
        <f>IF('CSV Import'!AJ117&gt;0,60,0)</f>
        <v>0</v>
      </c>
      <c r="AM117" s="20">
        <f>'CSV Import'!AK117</f>
        <v>0</v>
      </c>
      <c r="AN117" s="20">
        <f>'CSV Import'!AM117</f>
        <v>0</v>
      </c>
      <c r="AO117" s="20">
        <f>'CSV Import'!AN117</f>
        <v>0</v>
      </c>
      <c r="AP117" s="16">
        <f>'CSV Import'!AQ117</f>
        <v>0</v>
      </c>
      <c r="AQ117" s="16">
        <f>IF('CSV Import'!AQ117="rent",100,0)</f>
        <v>0</v>
      </c>
      <c r="AR117" s="16">
        <f>IF(OR('CSV Import'!AR117="",'CSV Import'!AR117="none"),0,390)</f>
        <v>0</v>
      </c>
      <c r="AS117" s="16">
        <f>IF('CSV Import'!AS117&gt;0,25,0)</f>
        <v>0</v>
      </c>
      <c r="AT117" s="16">
        <f>IF('CSV Import'!AT117&gt;0,65,0)</f>
        <v>0</v>
      </c>
      <c r="AU117" s="16">
        <f>IF('CSV Import'!AU117&gt;0,80,0)</f>
        <v>0</v>
      </c>
      <c r="AV117" s="16">
        <f>IF('CSV Import'!AV117&gt;0,60,0)</f>
        <v>0</v>
      </c>
      <c r="AW117" s="16">
        <f>IF('CSV Import'!AW117&gt;0,25,0)</f>
        <v>0</v>
      </c>
      <c r="AX117" s="16">
        <f>IF('CSV Import'!AX117&gt;0,65,0)</f>
        <v>0</v>
      </c>
      <c r="AY117" s="16">
        <f>IF('CSV Import'!AY117&gt;0,80,0)</f>
        <v>0</v>
      </c>
      <c r="AZ117" s="16">
        <f>IF('CSV Import'!AZ117&gt;0,60,0)</f>
        <v>0</v>
      </c>
      <c r="BA117" s="20">
        <f>'CSV Import'!BA117</f>
        <v>0</v>
      </c>
      <c r="BB117" s="20">
        <f>'CSV Import'!BC117</f>
        <v>0</v>
      </c>
      <c r="BC117" s="20">
        <f>'CSV Import'!BD117</f>
        <v>0</v>
      </c>
      <c r="BD117" s="16">
        <f>'CSV Import'!BG117</f>
        <v>0</v>
      </c>
      <c r="BE117" s="16">
        <f>IF('CSV Import'!BG117="rent",100,0)</f>
        <v>0</v>
      </c>
      <c r="BF117" s="16">
        <f>IF(OR('CSV Import'!BH117="",'CSV Import'!BH117="none"),0,390)</f>
        <v>0</v>
      </c>
      <c r="BG117" s="16">
        <f>IF('CSV Import'!BI117&gt;0,25,0)</f>
        <v>0</v>
      </c>
      <c r="BH117" s="16">
        <f>IF('CSV Import'!BJ117&gt;0,65,0)</f>
        <v>0</v>
      </c>
      <c r="BI117" s="16">
        <f>IF('CSV Import'!BK117&gt;0,80,0)</f>
        <v>0</v>
      </c>
      <c r="BJ117" s="16">
        <f>IF('CSV Import'!BL117&gt;0,60,0)</f>
        <v>0</v>
      </c>
      <c r="BK117" s="16">
        <f>IF('CSV Import'!BM117&gt;0,25,0)</f>
        <v>0</v>
      </c>
      <c r="BL117" s="16">
        <f>IF('CSV Import'!BN117&gt;0,65,0)</f>
        <v>0</v>
      </c>
      <c r="BM117" s="16">
        <f>IF('CSV Import'!BO117&gt;0,80,0)</f>
        <v>0</v>
      </c>
      <c r="BN117" s="16">
        <f>IF('CSV Import'!BP117&gt;0,60,0)</f>
        <v>0</v>
      </c>
      <c r="BO117" s="20">
        <f>'CSV Import'!BQ117</f>
        <v>0</v>
      </c>
      <c r="BP117" s="20">
        <f>'CSV Import'!BS120</f>
        <v>0</v>
      </c>
      <c r="BQ117" s="20">
        <f>'CSV Import'!BT117</f>
        <v>0</v>
      </c>
      <c r="BR117" s="16">
        <f>'CSV Import'!BW117</f>
        <v>0</v>
      </c>
      <c r="BS117" s="16">
        <f>IF('CSV Import'!BW117="rent",100,0)</f>
        <v>0</v>
      </c>
      <c r="BT117" s="16">
        <f>IF(OR('CSV Import'!BX117="",'CSV Import'!BX117="none"),0,390)</f>
        <v>0</v>
      </c>
      <c r="BU117" s="16">
        <f>IF('CSV Import'!BY117&gt;0,25,0)</f>
        <v>0</v>
      </c>
      <c r="BV117" s="16">
        <f>IF('CSV Import'!BZ117&gt;0,65,0)</f>
        <v>0</v>
      </c>
      <c r="BW117" s="16">
        <f>IF('CSV Import'!CA117&gt;0,80,0)</f>
        <v>0</v>
      </c>
      <c r="BX117" s="16">
        <f>IF('CSV Import'!CB117&gt;0,60,0)</f>
        <v>0</v>
      </c>
      <c r="BY117" s="16">
        <f>IF('CSV Import'!CC117&gt;0,25,0)</f>
        <v>0</v>
      </c>
      <c r="BZ117" s="16">
        <f>IF('CSV Import'!CD117&gt;0,65,0)</f>
        <v>0</v>
      </c>
      <c r="CA117" s="16">
        <f>IF('CSV Import'!CE117&gt;0,80,0)</f>
        <v>0</v>
      </c>
      <c r="CB117" s="16">
        <f>IF('CSV Import'!CF117&gt;0,60,0)</f>
        <v>0</v>
      </c>
      <c r="CC117" s="37">
        <f>'CSV Import'!CG117</f>
        <v>0</v>
      </c>
    </row>
    <row r="118" spans="1:81" x14ac:dyDescent="0.25">
      <c r="A118" s="36">
        <f>'CSV Import'!A118</f>
        <v>0</v>
      </c>
      <c r="B118" s="16">
        <f t="shared" si="3"/>
        <v>0</v>
      </c>
      <c r="C118" s="53"/>
      <c r="D118" s="18">
        <f t="shared" ref="D118:D181" si="6">C118-B118</f>
        <v>0</v>
      </c>
      <c r="E118" s="16">
        <f>'CSV Import'!CI118</f>
        <v>0</v>
      </c>
      <c r="F118" s="20">
        <f>'CSV Import'!E118</f>
        <v>0</v>
      </c>
      <c r="G118" s="20">
        <f>'CSV Import'!B118</f>
        <v>0</v>
      </c>
      <c r="H118" s="16" t="str">
        <f>MID('CSV Import'!D118,1,1)</f>
        <v/>
      </c>
      <c r="I118" s="16" t="str">
        <f>MID('CSV Import'!D118,2,1)</f>
        <v/>
      </c>
      <c r="J118" s="16">
        <f>IF(MID('CSV Import'!D118,3,2)="6",300,600)</f>
        <v>600</v>
      </c>
      <c r="K118" s="16">
        <f>COUNTA('CSV Import'!G118,'CSV Import'!W118,'CSV Import'!AM118,'CSV Import'!BC118,'CSV Import'!BS118)</f>
        <v>0</v>
      </c>
      <c r="L118" s="20">
        <f>'CSV Import'!G118</f>
        <v>0</v>
      </c>
      <c r="M118" s="20">
        <f>'CSV Import'!H118</f>
        <v>0</v>
      </c>
      <c r="N118" s="16">
        <f>'CSV Import'!K118</f>
        <v>0</v>
      </c>
      <c r="O118" s="16">
        <f>IF('CSV Import'!K118="rent",100,0)</f>
        <v>0</v>
      </c>
      <c r="P118" s="16">
        <f>IF(OR('CSV Import'!L118="",'CSV Import'!L118="none"),0,390)</f>
        <v>0</v>
      </c>
      <c r="Q118" s="16">
        <f>IF('CSV Import'!M118&gt;0,25,0)</f>
        <v>0</v>
      </c>
      <c r="R118" s="16">
        <f>IF('CSV Import'!N118&gt;0,65,0)</f>
        <v>0</v>
      </c>
      <c r="S118" s="16">
        <f>IF('CSV Import'!O118&gt;0,80,0)</f>
        <v>0</v>
      </c>
      <c r="T118" s="16">
        <f>IF('CSV Import'!P118&gt;0,60,0)</f>
        <v>0</v>
      </c>
      <c r="U118" s="16">
        <f>IF('CSV Import'!Q118&gt;0,25,0)</f>
        <v>0</v>
      </c>
      <c r="V118" s="16">
        <f>IF('CSV Import'!R118&gt;0,65,0)</f>
        <v>0</v>
      </c>
      <c r="W118" s="16">
        <f>IF('CSV Import'!S118&gt;0,80,0)</f>
        <v>0</v>
      </c>
      <c r="X118" s="16">
        <f>IF('CSV Import'!T118&gt;0,60,0)</f>
        <v>0</v>
      </c>
      <c r="Y118" s="20">
        <f>'CSV Import'!U118</f>
        <v>0</v>
      </c>
      <c r="Z118" s="20">
        <f>'CSV Import'!W118</f>
        <v>0</v>
      </c>
      <c r="AA118" s="20">
        <f>'CSV Import'!X118</f>
        <v>0</v>
      </c>
      <c r="AB118" s="16">
        <f>'CSV Import'!AA118</f>
        <v>0</v>
      </c>
      <c r="AC118" s="16">
        <f>IF('CSV Import'!AA118="rent",100,0)</f>
        <v>0</v>
      </c>
      <c r="AD118" s="16">
        <f>IF(OR('CSV Import'!AB118="",'CSV Import'!AB118="none"),0,390)</f>
        <v>0</v>
      </c>
      <c r="AE118" s="16">
        <f>IF('CSV Import'!AC118&gt;0,25,0)</f>
        <v>0</v>
      </c>
      <c r="AF118" s="16">
        <f>IF('CSV Import'!AD118&gt;0,65,0)</f>
        <v>0</v>
      </c>
      <c r="AG118" s="16">
        <f>IF('CSV Import'!AE118&gt;0,80,0)</f>
        <v>0</v>
      </c>
      <c r="AH118" s="16">
        <f>IF('CSV Import'!AF118&gt;0,60,0)</f>
        <v>0</v>
      </c>
      <c r="AI118" s="16">
        <f>IF('CSV Import'!AG118&gt;0,25,0)</f>
        <v>0</v>
      </c>
      <c r="AJ118" s="16">
        <f>IF('CSV Import'!AH118&gt;0,65,0)</f>
        <v>0</v>
      </c>
      <c r="AK118" s="16">
        <f>IF('CSV Import'!AI118&gt;0,80,0)</f>
        <v>0</v>
      </c>
      <c r="AL118" s="16">
        <f>IF('CSV Import'!AJ118&gt;0,60,0)</f>
        <v>0</v>
      </c>
      <c r="AM118" s="20">
        <f>'CSV Import'!AK118</f>
        <v>0</v>
      </c>
      <c r="AN118" s="20">
        <f>'CSV Import'!AM118</f>
        <v>0</v>
      </c>
      <c r="AO118" s="20">
        <f>'CSV Import'!AN118</f>
        <v>0</v>
      </c>
      <c r="AP118" s="16">
        <f>'CSV Import'!AQ118</f>
        <v>0</v>
      </c>
      <c r="AQ118" s="16">
        <f>IF('CSV Import'!AQ118="rent",100,0)</f>
        <v>0</v>
      </c>
      <c r="AR118" s="16">
        <f>IF(OR('CSV Import'!AR118="",'CSV Import'!AR118="none"),0,390)</f>
        <v>0</v>
      </c>
      <c r="AS118" s="16">
        <f>IF('CSV Import'!AS118&gt;0,25,0)</f>
        <v>0</v>
      </c>
      <c r="AT118" s="16">
        <f>IF('CSV Import'!AT118&gt;0,65,0)</f>
        <v>0</v>
      </c>
      <c r="AU118" s="16">
        <f>IF('CSV Import'!AU118&gt;0,80,0)</f>
        <v>0</v>
      </c>
      <c r="AV118" s="16">
        <f>IF('CSV Import'!AV118&gt;0,60,0)</f>
        <v>0</v>
      </c>
      <c r="AW118" s="16">
        <f>IF('CSV Import'!AW118&gt;0,25,0)</f>
        <v>0</v>
      </c>
      <c r="AX118" s="16">
        <f>IF('CSV Import'!AX118&gt;0,65,0)</f>
        <v>0</v>
      </c>
      <c r="AY118" s="16">
        <f>IF('CSV Import'!AY118&gt;0,80,0)</f>
        <v>0</v>
      </c>
      <c r="AZ118" s="16">
        <f>IF('CSV Import'!AZ118&gt;0,60,0)</f>
        <v>0</v>
      </c>
      <c r="BA118" s="20">
        <f>'CSV Import'!BA118</f>
        <v>0</v>
      </c>
      <c r="BB118" s="20">
        <f>'CSV Import'!BC118</f>
        <v>0</v>
      </c>
      <c r="BC118" s="20">
        <f>'CSV Import'!BD118</f>
        <v>0</v>
      </c>
      <c r="BD118" s="16">
        <f>'CSV Import'!BG118</f>
        <v>0</v>
      </c>
      <c r="BE118" s="16">
        <f>IF('CSV Import'!BG118="rent",100,0)</f>
        <v>0</v>
      </c>
      <c r="BF118" s="16">
        <f>IF(OR('CSV Import'!BH118="",'CSV Import'!BH118="none"),0,390)</f>
        <v>0</v>
      </c>
      <c r="BG118" s="16">
        <f>IF('CSV Import'!BI118&gt;0,25,0)</f>
        <v>0</v>
      </c>
      <c r="BH118" s="16">
        <f>IF('CSV Import'!BJ118&gt;0,65,0)</f>
        <v>0</v>
      </c>
      <c r="BI118" s="16">
        <f>IF('CSV Import'!BK118&gt;0,80,0)</f>
        <v>0</v>
      </c>
      <c r="BJ118" s="16">
        <f>IF('CSV Import'!BL118&gt;0,60,0)</f>
        <v>0</v>
      </c>
      <c r="BK118" s="16">
        <f>IF('CSV Import'!BM118&gt;0,25,0)</f>
        <v>0</v>
      </c>
      <c r="BL118" s="16">
        <f>IF('CSV Import'!BN118&gt;0,65,0)</f>
        <v>0</v>
      </c>
      <c r="BM118" s="16">
        <f>IF('CSV Import'!BO118&gt;0,80,0)</f>
        <v>0</v>
      </c>
      <c r="BN118" s="16">
        <f>IF('CSV Import'!BP118&gt;0,60,0)</f>
        <v>0</v>
      </c>
      <c r="BO118" s="20">
        <f>'CSV Import'!BQ118</f>
        <v>0</v>
      </c>
      <c r="BP118" s="20">
        <f>'CSV Import'!BS121</f>
        <v>0</v>
      </c>
      <c r="BQ118" s="20">
        <f>'CSV Import'!BT118</f>
        <v>0</v>
      </c>
      <c r="BR118" s="16">
        <f>'CSV Import'!BW118</f>
        <v>0</v>
      </c>
      <c r="BS118" s="16">
        <f>IF('CSV Import'!BW118="rent",100,0)</f>
        <v>0</v>
      </c>
      <c r="BT118" s="16">
        <f>IF(OR('CSV Import'!BX118="",'CSV Import'!BX118="none"),0,390)</f>
        <v>0</v>
      </c>
      <c r="BU118" s="16">
        <f>IF('CSV Import'!BY118&gt;0,25,0)</f>
        <v>0</v>
      </c>
      <c r="BV118" s="16">
        <f>IF('CSV Import'!BZ118&gt;0,65,0)</f>
        <v>0</v>
      </c>
      <c r="BW118" s="16">
        <f>IF('CSV Import'!CA118&gt;0,80,0)</f>
        <v>0</v>
      </c>
      <c r="BX118" s="16">
        <f>IF('CSV Import'!CB118&gt;0,60,0)</f>
        <v>0</v>
      </c>
      <c r="BY118" s="16">
        <f>IF('CSV Import'!CC118&gt;0,25,0)</f>
        <v>0</v>
      </c>
      <c r="BZ118" s="16">
        <f>IF('CSV Import'!CD118&gt;0,65,0)</f>
        <v>0</v>
      </c>
      <c r="CA118" s="16">
        <f>IF('CSV Import'!CE118&gt;0,80,0)</f>
        <v>0</v>
      </c>
      <c r="CB118" s="16">
        <f>IF('CSV Import'!CF118&gt;0,60,0)</f>
        <v>0</v>
      </c>
      <c r="CC118" s="37">
        <f>'CSV Import'!CG118</f>
        <v>0</v>
      </c>
    </row>
    <row r="119" spans="1:81" x14ac:dyDescent="0.25">
      <c r="A119" s="36">
        <f>'CSV Import'!A119</f>
        <v>0</v>
      </c>
      <c r="B119" s="16">
        <f t="shared" si="3"/>
        <v>0</v>
      </c>
      <c r="C119" s="53"/>
      <c r="D119" s="18">
        <f t="shared" si="6"/>
        <v>0</v>
      </c>
      <c r="E119" s="16">
        <f>'CSV Import'!CI119</f>
        <v>0</v>
      </c>
      <c r="F119" s="20">
        <f>'CSV Import'!E119</f>
        <v>0</v>
      </c>
      <c r="G119" s="20">
        <f>'CSV Import'!B119</f>
        <v>0</v>
      </c>
      <c r="H119" s="16" t="str">
        <f>MID('CSV Import'!D119,1,1)</f>
        <v/>
      </c>
      <c r="I119" s="16" t="str">
        <f>MID('CSV Import'!D119,2,1)</f>
        <v/>
      </c>
      <c r="J119" s="16">
        <f>IF(MID('CSV Import'!D119,3,2)="6",300,600)</f>
        <v>600</v>
      </c>
      <c r="K119" s="16">
        <f>COUNTA('CSV Import'!G119,'CSV Import'!W119,'CSV Import'!AM119,'CSV Import'!BC119,'CSV Import'!BS119)</f>
        <v>0</v>
      </c>
      <c r="L119" s="20">
        <f>'CSV Import'!G119</f>
        <v>0</v>
      </c>
      <c r="M119" s="20">
        <f>'CSV Import'!H119</f>
        <v>0</v>
      </c>
      <c r="N119" s="16">
        <f>'CSV Import'!K119</f>
        <v>0</v>
      </c>
      <c r="O119" s="16">
        <f>IF('CSV Import'!K119="rent",100,0)</f>
        <v>0</v>
      </c>
      <c r="P119" s="16">
        <f>IF(OR('CSV Import'!L119="",'CSV Import'!L119="none"),0,390)</f>
        <v>0</v>
      </c>
      <c r="Q119" s="16">
        <f>IF('CSV Import'!M119&gt;0,25,0)</f>
        <v>0</v>
      </c>
      <c r="R119" s="16">
        <f>IF('CSV Import'!N119&gt;0,65,0)</f>
        <v>0</v>
      </c>
      <c r="S119" s="16">
        <f>IF('CSV Import'!O119&gt;0,80,0)</f>
        <v>0</v>
      </c>
      <c r="T119" s="16">
        <f>IF('CSV Import'!P119&gt;0,60,0)</f>
        <v>0</v>
      </c>
      <c r="U119" s="16">
        <f>IF('CSV Import'!Q119&gt;0,25,0)</f>
        <v>0</v>
      </c>
      <c r="V119" s="16">
        <f>IF('CSV Import'!R119&gt;0,65,0)</f>
        <v>0</v>
      </c>
      <c r="W119" s="16">
        <f>IF('CSV Import'!S119&gt;0,80,0)</f>
        <v>0</v>
      </c>
      <c r="X119" s="16">
        <f>IF('CSV Import'!T119&gt;0,60,0)</f>
        <v>0</v>
      </c>
      <c r="Y119" s="20">
        <f>'CSV Import'!U119</f>
        <v>0</v>
      </c>
      <c r="Z119" s="20">
        <f>'CSV Import'!W119</f>
        <v>0</v>
      </c>
      <c r="AA119" s="20">
        <f>'CSV Import'!X119</f>
        <v>0</v>
      </c>
      <c r="AB119" s="16">
        <f>'CSV Import'!AA119</f>
        <v>0</v>
      </c>
      <c r="AC119" s="16">
        <f>IF('CSV Import'!AA119="rent",100,0)</f>
        <v>0</v>
      </c>
      <c r="AD119" s="16">
        <f>IF(OR('CSV Import'!AB119="",'CSV Import'!AB119="none"),0,390)</f>
        <v>0</v>
      </c>
      <c r="AE119" s="16">
        <f>IF('CSV Import'!AC119&gt;0,25,0)</f>
        <v>0</v>
      </c>
      <c r="AF119" s="16">
        <f>IF('CSV Import'!AD119&gt;0,65,0)</f>
        <v>0</v>
      </c>
      <c r="AG119" s="16">
        <f>IF('CSV Import'!AE119&gt;0,80,0)</f>
        <v>0</v>
      </c>
      <c r="AH119" s="16">
        <f>IF('CSV Import'!AF119&gt;0,60,0)</f>
        <v>0</v>
      </c>
      <c r="AI119" s="16">
        <f>IF('CSV Import'!AG119&gt;0,25,0)</f>
        <v>0</v>
      </c>
      <c r="AJ119" s="16">
        <f>IF('CSV Import'!AH119&gt;0,65,0)</f>
        <v>0</v>
      </c>
      <c r="AK119" s="16">
        <f>IF('CSV Import'!AI119&gt;0,80,0)</f>
        <v>0</v>
      </c>
      <c r="AL119" s="16">
        <f>IF('CSV Import'!AJ119&gt;0,60,0)</f>
        <v>0</v>
      </c>
      <c r="AM119" s="20">
        <f>'CSV Import'!AK119</f>
        <v>0</v>
      </c>
      <c r="AN119" s="20">
        <f>'CSV Import'!AM119</f>
        <v>0</v>
      </c>
      <c r="AO119" s="20">
        <f>'CSV Import'!AN119</f>
        <v>0</v>
      </c>
      <c r="AP119" s="16">
        <f>'CSV Import'!AQ119</f>
        <v>0</v>
      </c>
      <c r="AQ119" s="16">
        <f>IF('CSV Import'!AQ119="rent",100,0)</f>
        <v>0</v>
      </c>
      <c r="AR119" s="16">
        <f>IF(OR('CSV Import'!AR119="",'CSV Import'!AR119="none"),0,390)</f>
        <v>0</v>
      </c>
      <c r="AS119" s="16">
        <f>IF('CSV Import'!AS119&gt;0,25,0)</f>
        <v>0</v>
      </c>
      <c r="AT119" s="16">
        <f>IF('CSV Import'!AT119&gt;0,65,0)</f>
        <v>0</v>
      </c>
      <c r="AU119" s="16">
        <f>IF('CSV Import'!AU119&gt;0,80,0)</f>
        <v>0</v>
      </c>
      <c r="AV119" s="16">
        <f>IF('CSV Import'!AV119&gt;0,60,0)</f>
        <v>0</v>
      </c>
      <c r="AW119" s="16">
        <f>IF('CSV Import'!AW119&gt;0,25,0)</f>
        <v>0</v>
      </c>
      <c r="AX119" s="16">
        <f>IF('CSV Import'!AX119&gt;0,65,0)</f>
        <v>0</v>
      </c>
      <c r="AY119" s="16">
        <f>IF('CSV Import'!AY119&gt;0,80,0)</f>
        <v>0</v>
      </c>
      <c r="AZ119" s="16">
        <f>IF('CSV Import'!AZ119&gt;0,60,0)</f>
        <v>0</v>
      </c>
      <c r="BA119" s="20">
        <f>'CSV Import'!BA119</f>
        <v>0</v>
      </c>
      <c r="BB119" s="20">
        <f>'CSV Import'!BC119</f>
        <v>0</v>
      </c>
      <c r="BC119" s="20">
        <f>'CSV Import'!BD119</f>
        <v>0</v>
      </c>
      <c r="BD119" s="16">
        <f>'CSV Import'!BG119</f>
        <v>0</v>
      </c>
      <c r="BE119" s="16">
        <f>IF('CSV Import'!BG119="rent",100,0)</f>
        <v>0</v>
      </c>
      <c r="BF119" s="16">
        <f>IF(OR('CSV Import'!BH119="",'CSV Import'!BH119="none"),0,390)</f>
        <v>0</v>
      </c>
      <c r="BG119" s="16">
        <f>IF('CSV Import'!BI119&gt;0,25,0)</f>
        <v>0</v>
      </c>
      <c r="BH119" s="16">
        <f>IF('CSV Import'!BJ119&gt;0,65,0)</f>
        <v>0</v>
      </c>
      <c r="BI119" s="16">
        <f>IF('CSV Import'!BK119&gt;0,80,0)</f>
        <v>0</v>
      </c>
      <c r="BJ119" s="16">
        <f>IF('CSV Import'!BL119&gt;0,60,0)</f>
        <v>0</v>
      </c>
      <c r="BK119" s="16">
        <f>IF('CSV Import'!BM119&gt;0,25,0)</f>
        <v>0</v>
      </c>
      <c r="BL119" s="16">
        <f>IF('CSV Import'!BN119&gt;0,65,0)</f>
        <v>0</v>
      </c>
      <c r="BM119" s="16">
        <f>IF('CSV Import'!BO119&gt;0,80,0)</f>
        <v>0</v>
      </c>
      <c r="BN119" s="16">
        <f>IF('CSV Import'!BP119&gt;0,60,0)</f>
        <v>0</v>
      </c>
      <c r="BO119" s="20">
        <f>'CSV Import'!BQ119</f>
        <v>0</v>
      </c>
      <c r="BP119" s="20">
        <f>'CSV Import'!BS122</f>
        <v>0</v>
      </c>
      <c r="BQ119" s="20">
        <f>'CSV Import'!BT119</f>
        <v>0</v>
      </c>
      <c r="BR119" s="16">
        <f>'CSV Import'!BW119</f>
        <v>0</v>
      </c>
      <c r="BS119" s="16">
        <f>IF('CSV Import'!BW119="rent",100,0)</f>
        <v>0</v>
      </c>
      <c r="BT119" s="16">
        <f>IF(OR('CSV Import'!BX119="",'CSV Import'!BX119="none"),0,390)</f>
        <v>0</v>
      </c>
      <c r="BU119" s="16">
        <f>IF('CSV Import'!BY119&gt;0,25,0)</f>
        <v>0</v>
      </c>
      <c r="BV119" s="16">
        <f>IF('CSV Import'!BZ119&gt;0,65,0)</f>
        <v>0</v>
      </c>
      <c r="BW119" s="16">
        <f>IF('CSV Import'!CA119&gt;0,80,0)</f>
        <v>0</v>
      </c>
      <c r="BX119" s="16">
        <f>IF('CSV Import'!CB119&gt;0,60,0)</f>
        <v>0</v>
      </c>
      <c r="BY119" s="16">
        <f>IF('CSV Import'!CC119&gt;0,25,0)</f>
        <v>0</v>
      </c>
      <c r="BZ119" s="16">
        <f>IF('CSV Import'!CD119&gt;0,65,0)</f>
        <v>0</v>
      </c>
      <c r="CA119" s="16">
        <f>IF('CSV Import'!CE119&gt;0,80,0)</f>
        <v>0</v>
      </c>
      <c r="CB119" s="16">
        <f>IF('CSV Import'!CF119&gt;0,60,0)</f>
        <v>0</v>
      </c>
      <c r="CC119" s="37">
        <f>'CSV Import'!CG119</f>
        <v>0</v>
      </c>
    </row>
    <row r="120" spans="1:81" x14ac:dyDescent="0.25">
      <c r="A120" s="36">
        <f>'CSV Import'!A120</f>
        <v>0</v>
      </c>
      <c r="B120" s="16">
        <f t="shared" si="3"/>
        <v>0</v>
      </c>
      <c r="C120" s="53"/>
      <c r="D120" s="18">
        <f t="shared" si="6"/>
        <v>0</v>
      </c>
      <c r="E120" s="16">
        <f>'CSV Import'!CI120</f>
        <v>0</v>
      </c>
      <c r="F120" s="20">
        <f>'CSV Import'!E120</f>
        <v>0</v>
      </c>
      <c r="G120" s="20">
        <f>'CSV Import'!B120</f>
        <v>0</v>
      </c>
      <c r="H120" s="16" t="str">
        <f>MID('CSV Import'!D120,1,1)</f>
        <v/>
      </c>
      <c r="I120" s="16" t="str">
        <f>MID('CSV Import'!D120,2,1)</f>
        <v/>
      </c>
      <c r="J120" s="16">
        <f>IF(MID('CSV Import'!D120,3,2)="6",300,600)</f>
        <v>600</v>
      </c>
      <c r="K120" s="16">
        <f>COUNTA('CSV Import'!G120,'CSV Import'!W120,'CSV Import'!AM120,'CSV Import'!BC120,'CSV Import'!BS120)</f>
        <v>0</v>
      </c>
      <c r="L120" s="20">
        <f>'CSV Import'!G120</f>
        <v>0</v>
      </c>
      <c r="M120" s="20">
        <f>'CSV Import'!H120</f>
        <v>0</v>
      </c>
      <c r="N120" s="16">
        <f>'CSV Import'!K120</f>
        <v>0</v>
      </c>
      <c r="O120" s="16">
        <f>IF('CSV Import'!K120="rent",100,0)</f>
        <v>0</v>
      </c>
      <c r="P120" s="16">
        <f>IF(OR('CSV Import'!L120="",'CSV Import'!L120="none"),0,390)</f>
        <v>0</v>
      </c>
      <c r="Q120" s="16">
        <f>IF('CSV Import'!M120&gt;0,25,0)</f>
        <v>0</v>
      </c>
      <c r="R120" s="16">
        <f>IF('CSV Import'!N120&gt;0,65,0)</f>
        <v>0</v>
      </c>
      <c r="S120" s="16">
        <f>IF('CSV Import'!O120&gt;0,80,0)</f>
        <v>0</v>
      </c>
      <c r="T120" s="16">
        <f>IF('CSV Import'!P120&gt;0,60,0)</f>
        <v>0</v>
      </c>
      <c r="U120" s="16">
        <f>IF('CSV Import'!Q120&gt;0,25,0)</f>
        <v>0</v>
      </c>
      <c r="V120" s="16">
        <f>IF('CSV Import'!R120&gt;0,65,0)</f>
        <v>0</v>
      </c>
      <c r="W120" s="16">
        <f>IF('CSV Import'!S120&gt;0,80,0)</f>
        <v>0</v>
      </c>
      <c r="X120" s="16">
        <f>IF('CSV Import'!T120&gt;0,60,0)</f>
        <v>0</v>
      </c>
      <c r="Y120" s="20">
        <f>'CSV Import'!U120</f>
        <v>0</v>
      </c>
      <c r="Z120" s="20">
        <f>'CSV Import'!W120</f>
        <v>0</v>
      </c>
      <c r="AA120" s="20">
        <f>'CSV Import'!X120</f>
        <v>0</v>
      </c>
      <c r="AB120" s="16">
        <f>'CSV Import'!AA120</f>
        <v>0</v>
      </c>
      <c r="AC120" s="16">
        <f>IF('CSV Import'!AA120="rent",100,0)</f>
        <v>0</v>
      </c>
      <c r="AD120" s="16">
        <f>IF(OR('CSV Import'!AB120="",'CSV Import'!AB120="none"),0,390)</f>
        <v>0</v>
      </c>
      <c r="AE120" s="16">
        <f>IF('CSV Import'!AC120&gt;0,25,0)</f>
        <v>0</v>
      </c>
      <c r="AF120" s="16">
        <f>IF('CSV Import'!AD120&gt;0,65,0)</f>
        <v>0</v>
      </c>
      <c r="AG120" s="16">
        <f>IF('CSV Import'!AE120&gt;0,80,0)</f>
        <v>0</v>
      </c>
      <c r="AH120" s="16">
        <f>IF('CSV Import'!AF120&gt;0,60,0)</f>
        <v>0</v>
      </c>
      <c r="AI120" s="16">
        <f>IF('CSV Import'!AG120&gt;0,25,0)</f>
        <v>0</v>
      </c>
      <c r="AJ120" s="16">
        <f>IF('CSV Import'!AH120&gt;0,65,0)</f>
        <v>0</v>
      </c>
      <c r="AK120" s="16">
        <f>IF('CSV Import'!AI120&gt;0,80,0)</f>
        <v>0</v>
      </c>
      <c r="AL120" s="16">
        <f>IF('CSV Import'!AJ120&gt;0,60,0)</f>
        <v>0</v>
      </c>
      <c r="AM120" s="20">
        <f>'CSV Import'!AK120</f>
        <v>0</v>
      </c>
      <c r="AN120" s="20">
        <f>'CSV Import'!AM120</f>
        <v>0</v>
      </c>
      <c r="AO120" s="20">
        <f>'CSV Import'!AN120</f>
        <v>0</v>
      </c>
      <c r="AP120" s="16">
        <f>'CSV Import'!AQ120</f>
        <v>0</v>
      </c>
      <c r="AQ120" s="16">
        <f>IF('CSV Import'!AQ120="rent",100,0)</f>
        <v>0</v>
      </c>
      <c r="AR120" s="16">
        <f>IF(OR('CSV Import'!AR120="",'CSV Import'!AR120="none"),0,390)</f>
        <v>0</v>
      </c>
      <c r="AS120" s="16">
        <f>IF('CSV Import'!AS120&gt;0,25,0)</f>
        <v>0</v>
      </c>
      <c r="AT120" s="16">
        <f>IF('CSV Import'!AT120&gt;0,65,0)</f>
        <v>0</v>
      </c>
      <c r="AU120" s="16">
        <f>IF('CSV Import'!AU120&gt;0,80,0)</f>
        <v>0</v>
      </c>
      <c r="AV120" s="16">
        <f>IF('CSV Import'!AV120&gt;0,60,0)</f>
        <v>0</v>
      </c>
      <c r="AW120" s="16">
        <f>IF('CSV Import'!AW120&gt;0,25,0)</f>
        <v>0</v>
      </c>
      <c r="AX120" s="16">
        <f>IF('CSV Import'!AX120&gt;0,65,0)</f>
        <v>0</v>
      </c>
      <c r="AY120" s="16">
        <f>IF('CSV Import'!AY120&gt;0,80,0)</f>
        <v>0</v>
      </c>
      <c r="AZ120" s="16">
        <f>IF('CSV Import'!AZ120&gt;0,60,0)</f>
        <v>0</v>
      </c>
      <c r="BA120" s="20">
        <f>'CSV Import'!BA120</f>
        <v>0</v>
      </c>
      <c r="BB120" s="20">
        <f>'CSV Import'!BC120</f>
        <v>0</v>
      </c>
      <c r="BC120" s="20">
        <f>'CSV Import'!BD120</f>
        <v>0</v>
      </c>
      <c r="BD120" s="16">
        <f>'CSV Import'!BG120</f>
        <v>0</v>
      </c>
      <c r="BE120" s="16">
        <f>IF('CSV Import'!BG120="rent",100,0)</f>
        <v>0</v>
      </c>
      <c r="BF120" s="16">
        <f>IF(OR('CSV Import'!BH120="",'CSV Import'!BH120="none"),0,390)</f>
        <v>0</v>
      </c>
      <c r="BG120" s="16">
        <f>IF('CSV Import'!BI120&gt;0,25,0)</f>
        <v>0</v>
      </c>
      <c r="BH120" s="16">
        <f>IF('CSV Import'!BJ120&gt;0,65,0)</f>
        <v>0</v>
      </c>
      <c r="BI120" s="16">
        <f>IF('CSV Import'!BK120&gt;0,80,0)</f>
        <v>0</v>
      </c>
      <c r="BJ120" s="16">
        <f>IF('CSV Import'!BL120&gt;0,60,0)</f>
        <v>0</v>
      </c>
      <c r="BK120" s="16">
        <f>IF('CSV Import'!BM120&gt;0,25,0)</f>
        <v>0</v>
      </c>
      <c r="BL120" s="16">
        <f>IF('CSV Import'!BN120&gt;0,65,0)</f>
        <v>0</v>
      </c>
      <c r="BM120" s="16">
        <f>IF('CSV Import'!BO120&gt;0,80,0)</f>
        <v>0</v>
      </c>
      <c r="BN120" s="16">
        <f>IF('CSV Import'!BP120&gt;0,60,0)</f>
        <v>0</v>
      </c>
      <c r="BO120" s="20">
        <f>'CSV Import'!BQ120</f>
        <v>0</v>
      </c>
      <c r="BP120" s="20">
        <f>'CSV Import'!BS123</f>
        <v>0</v>
      </c>
      <c r="BQ120" s="20">
        <f>'CSV Import'!BT120</f>
        <v>0</v>
      </c>
      <c r="BR120" s="16">
        <f>'CSV Import'!BW120</f>
        <v>0</v>
      </c>
      <c r="BS120" s="16">
        <f>IF('CSV Import'!BW120="rent",100,0)</f>
        <v>0</v>
      </c>
      <c r="BT120" s="16">
        <f>IF(OR('CSV Import'!BX120="",'CSV Import'!BX120="none"),0,390)</f>
        <v>0</v>
      </c>
      <c r="BU120" s="16">
        <f>IF('CSV Import'!BY120&gt;0,25,0)</f>
        <v>0</v>
      </c>
      <c r="BV120" s="16">
        <f>IF('CSV Import'!BZ120&gt;0,65,0)</f>
        <v>0</v>
      </c>
      <c r="BW120" s="16">
        <f>IF('CSV Import'!CA120&gt;0,80,0)</f>
        <v>0</v>
      </c>
      <c r="BX120" s="16">
        <f>IF('CSV Import'!CB120&gt;0,60,0)</f>
        <v>0</v>
      </c>
      <c r="BY120" s="16">
        <f>IF('CSV Import'!CC120&gt;0,25,0)</f>
        <v>0</v>
      </c>
      <c r="BZ120" s="16">
        <f>IF('CSV Import'!CD120&gt;0,65,0)</f>
        <v>0</v>
      </c>
      <c r="CA120" s="16">
        <f>IF('CSV Import'!CE120&gt;0,80,0)</f>
        <v>0</v>
      </c>
      <c r="CB120" s="16">
        <f>IF('CSV Import'!CF120&gt;0,60,0)</f>
        <v>0</v>
      </c>
      <c r="CC120" s="37">
        <f>'CSV Import'!CG120</f>
        <v>0</v>
      </c>
    </row>
    <row r="121" spans="1:81" x14ac:dyDescent="0.25">
      <c r="A121" s="36">
        <f>'CSV Import'!A121</f>
        <v>0</v>
      </c>
      <c r="B121" s="16">
        <f t="shared" si="3"/>
        <v>0</v>
      </c>
      <c r="C121" s="53"/>
      <c r="D121" s="18">
        <f t="shared" si="6"/>
        <v>0</v>
      </c>
      <c r="E121" s="16">
        <f>'CSV Import'!CI121</f>
        <v>0</v>
      </c>
      <c r="F121" s="20">
        <f>'CSV Import'!E121</f>
        <v>0</v>
      </c>
      <c r="G121" s="20">
        <f>'CSV Import'!B121</f>
        <v>0</v>
      </c>
      <c r="H121" s="16" t="str">
        <f>MID('CSV Import'!D121,1,1)</f>
        <v/>
      </c>
      <c r="I121" s="16" t="str">
        <f>MID('CSV Import'!D121,2,1)</f>
        <v/>
      </c>
      <c r="J121" s="16">
        <f>IF(MID('CSV Import'!D121,3,2)="6",300,600)</f>
        <v>600</v>
      </c>
      <c r="K121" s="16">
        <f>COUNTA('CSV Import'!G121,'CSV Import'!W121,'CSV Import'!AM121,'CSV Import'!BC121,'CSV Import'!BS121)</f>
        <v>0</v>
      </c>
      <c r="L121" s="20">
        <f>'CSV Import'!G121</f>
        <v>0</v>
      </c>
      <c r="M121" s="20">
        <f>'CSV Import'!H121</f>
        <v>0</v>
      </c>
      <c r="N121" s="16">
        <f>'CSV Import'!K121</f>
        <v>0</v>
      </c>
      <c r="O121" s="16">
        <f>IF('CSV Import'!K121="rent",100,0)</f>
        <v>0</v>
      </c>
      <c r="P121" s="16">
        <f>IF(OR('CSV Import'!L121="",'CSV Import'!L121="none"),0,390)</f>
        <v>0</v>
      </c>
      <c r="Q121" s="16">
        <f>IF('CSV Import'!M121&gt;0,25,0)</f>
        <v>0</v>
      </c>
      <c r="R121" s="16">
        <f>IF('CSV Import'!N121&gt;0,65,0)</f>
        <v>0</v>
      </c>
      <c r="S121" s="16">
        <f>IF('CSV Import'!O121&gt;0,80,0)</f>
        <v>0</v>
      </c>
      <c r="T121" s="16">
        <f>IF('CSV Import'!P121&gt;0,60,0)</f>
        <v>0</v>
      </c>
      <c r="U121" s="16">
        <f>IF('CSV Import'!Q121&gt;0,25,0)</f>
        <v>0</v>
      </c>
      <c r="V121" s="16">
        <f>IF('CSV Import'!R121&gt;0,65,0)</f>
        <v>0</v>
      </c>
      <c r="W121" s="16">
        <f>IF('CSV Import'!S121&gt;0,80,0)</f>
        <v>0</v>
      </c>
      <c r="X121" s="16">
        <f>IF('CSV Import'!T121&gt;0,60,0)</f>
        <v>0</v>
      </c>
      <c r="Y121" s="20">
        <f>'CSV Import'!U121</f>
        <v>0</v>
      </c>
      <c r="Z121" s="20">
        <f>'CSV Import'!W121</f>
        <v>0</v>
      </c>
      <c r="AA121" s="20">
        <f>'CSV Import'!X121</f>
        <v>0</v>
      </c>
      <c r="AB121" s="16">
        <f>'CSV Import'!AA121</f>
        <v>0</v>
      </c>
      <c r="AC121" s="16">
        <f>IF('CSV Import'!AA121="rent",100,0)</f>
        <v>0</v>
      </c>
      <c r="AD121" s="16">
        <f>IF(OR('CSV Import'!AB121="",'CSV Import'!AB121="none"),0,390)</f>
        <v>0</v>
      </c>
      <c r="AE121" s="16">
        <f>IF('CSV Import'!AC121&gt;0,25,0)</f>
        <v>0</v>
      </c>
      <c r="AF121" s="16">
        <f>IF('CSV Import'!AD121&gt;0,65,0)</f>
        <v>0</v>
      </c>
      <c r="AG121" s="16">
        <f>IF('CSV Import'!AE121&gt;0,80,0)</f>
        <v>0</v>
      </c>
      <c r="AH121" s="16">
        <f>IF('CSV Import'!AF121&gt;0,60,0)</f>
        <v>0</v>
      </c>
      <c r="AI121" s="16">
        <f>IF('CSV Import'!AG121&gt;0,25,0)</f>
        <v>0</v>
      </c>
      <c r="AJ121" s="16">
        <f>IF('CSV Import'!AH121&gt;0,65,0)</f>
        <v>0</v>
      </c>
      <c r="AK121" s="16">
        <f>IF('CSV Import'!AI121&gt;0,80,0)</f>
        <v>0</v>
      </c>
      <c r="AL121" s="16">
        <f>IF('CSV Import'!AJ121&gt;0,60,0)</f>
        <v>0</v>
      </c>
      <c r="AM121" s="20">
        <f>'CSV Import'!AK121</f>
        <v>0</v>
      </c>
      <c r="AN121" s="20">
        <f>'CSV Import'!AM121</f>
        <v>0</v>
      </c>
      <c r="AO121" s="20">
        <f>'CSV Import'!AN121</f>
        <v>0</v>
      </c>
      <c r="AP121" s="16">
        <f>'CSV Import'!AQ121</f>
        <v>0</v>
      </c>
      <c r="AQ121" s="16">
        <f>IF('CSV Import'!AQ121="rent",100,0)</f>
        <v>0</v>
      </c>
      <c r="AR121" s="16">
        <f>IF(OR('CSV Import'!AR121="",'CSV Import'!AR121="none"),0,390)</f>
        <v>0</v>
      </c>
      <c r="AS121" s="16">
        <f>IF('CSV Import'!AS121&gt;0,25,0)</f>
        <v>0</v>
      </c>
      <c r="AT121" s="16">
        <f>IF('CSV Import'!AT121&gt;0,65,0)</f>
        <v>0</v>
      </c>
      <c r="AU121" s="16">
        <f>IF('CSV Import'!AU121&gt;0,80,0)</f>
        <v>0</v>
      </c>
      <c r="AV121" s="16">
        <f>IF('CSV Import'!AV121&gt;0,60,0)</f>
        <v>0</v>
      </c>
      <c r="AW121" s="16">
        <f>IF('CSV Import'!AW121&gt;0,25,0)</f>
        <v>0</v>
      </c>
      <c r="AX121" s="16">
        <f>IF('CSV Import'!AX121&gt;0,65,0)</f>
        <v>0</v>
      </c>
      <c r="AY121" s="16">
        <f>IF('CSV Import'!AY121&gt;0,80,0)</f>
        <v>0</v>
      </c>
      <c r="AZ121" s="16">
        <f>IF('CSV Import'!AZ121&gt;0,60,0)</f>
        <v>0</v>
      </c>
      <c r="BA121" s="20">
        <f>'CSV Import'!BA121</f>
        <v>0</v>
      </c>
      <c r="BB121" s="20">
        <f>'CSV Import'!BC121</f>
        <v>0</v>
      </c>
      <c r="BC121" s="20">
        <f>'CSV Import'!BD121</f>
        <v>0</v>
      </c>
      <c r="BD121" s="16">
        <f>'CSV Import'!BG121</f>
        <v>0</v>
      </c>
      <c r="BE121" s="16">
        <f>IF('CSV Import'!BG121="rent",100,0)</f>
        <v>0</v>
      </c>
      <c r="BF121" s="16">
        <f>IF(OR('CSV Import'!BH121="",'CSV Import'!BH121="none"),0,390)</f>
        <v>0</v>
      </c>
      <c r="BG121" s="16">
        <f>IF('CSV Import'!BI121&gt;0,25,0)</f>
        <v>0</v>
      </c>
      <c r="BH121" s="16">
        <f>IF('CSV Import'!BJ121&gt;0,65,0)</f>
        <v>0</v>
      </c>
      <c r="BI121" s="16">
        <f>IF('CSV Import'!BK121&gt;0,80,0)</f>
        <v>0</v>
      </c>
      <c r="BJ121" s="16">
        <f>IF('CSV Import'!BL121&gt;0,60,0)</f>
        <v>0</v>
      </c>
      <c r="BK121" s="16">
        <f>IF('CSV Import'!BM121&gt;0,25,0)</f>
        <v>0</v>
      </c>
      <c r="BL121" s="16">
        <f>IF('CSV Import'!BN121&gt;0,65,0)</f>
        <v>0</v>
      </c>
      <c r="BM121" s="16">
        <f>IF('CSV Import'!BO121&gt;0,80,0)</f>
        <v>0</v>
      </c>
      <c r="BN121" s="16">
        <f>IF('CSV Import'!BP121&gt;0,60,0)</f>
        <v>0</v>
      </c>
      <c r="BO121" s="20">
        <f>'CSV Import'!BQ121</f>
        <v>0</v>
      </c>
      <c r="BP121" s="20">
        <f>'CSV Import'!BS124</f>
        <v>0</v>
      </c>
      <c r="BQ121" s="20">
        <f>'CSV Import'!BT121</f>
        <v>0</v>
      </c>
      <c r="BR121" s="16">
        <f>'CSV Import'!BW121</f>
        <v>0</v>
      </c>
      <c r="BS121" s="16">
        <f>IF('CSV Import'!BW121="rent",100,0)</f>
        <v>0</v>
      </c>
      <c r="BT121" s="16">
        <f>IF(OR('CSV Import'!BX121="",'CSV Import'!BX121="none"),0,390)</f>
        <v>0</v>
      </c>
      <c r="BU121" s="16">
        <f>IF('CSV Import'!BY121&gt;0,25,0)</f>
        <v>0</v>
      </c>
      <c r="BV121" s="16">
        <f>IF('CSV Import'!BZ121&gt;0,65,0)</f>
        <v>0</v>
      </c>
      <c r="BW121" s="16">
        <f>IF('CSV Import'!CA121&gt;0,80,0)</f>
        <v>0</v>
      </c>
      <c r="BX121" s="16">
        <f>IF('CSV Import'!CB121&gt;0,60,0)</f>
        <v>0</v>
      </c>
      <c r="BY121" s="16">
        <f>IF('CSV Import'!CC121&gt;0,25,0)</f>
        <v>0</v>
      </c>
      <c r="BZ121" s="16">
        <f>IF('CSV Import'!CD121&gt;0,65,0)</f>
        <v>0</v>
      </c>
      <c r="CA121" s="16">
        <f>IF('CSV Import'!CE121&gt;0,80,0)</f>
        <v>0</v>
      </c>
      <c r="CB121" s="16">
        <f>IF('CSV Import'!CF121&gt;0,60,0)</f>
        <v>0</v>
      </c>
      <c r="CC121" s="37">
        <f>'CSV Import'!CG121</f>
        <v>0</v>
      </c>
    </row>
    <row r="122" spans="1:81" x14ac:dyDescent="0.25">
      <c r="A122" s="36">
        <f>'CSV Import'!A122</f>
        <v>0</v>
      </c>
      <c r="B122" s="16">
        <f t="shared" si="3"/>
        <v>0</v>
      </c>
      <c r="C122" s="53"/>
      <c r="D122" s="18">
        <f t="shared" si="6"/>
        <v>0</v>
      </c>
      <c r="E122" s="16">
        <f>'CSV Import'!CI122</f>
        <v>0</v>
      </c>
      <c r="F122" s="20">
        <f>'CSV Import'!E122</f>
        <v>0</v>
      </c>
      <c r="G122" s="20">
        <f>'CSV Import'!B122</f>
        <v>0</v>
      </c>
      <c r="H122" s="16" t="str">
        <f>MID('CSV Import'!D122,1,1)</f>
        <v/>
      </c>
      <c r="I122" s="16" t="str">
        <f>MID('CSV Import'!D122,2,1)</f>
        <v/>
      </c>
      <c r="J122" s="16">
        <f>IF(MID('CSV Import'!D122,3,2)="6",300,600)</f>
        <v>600</v>
      </c>
      <c r="K122" s="16">
        <f>COUNTA('CSV Import'!G122,'CSV Import'!W122,'CSV Import'!AM122,'CSV Import'!BC122,'CSV Import'!BS122)</f>
        <v>0</v>
      </c>
      <c r="L122" s="20">
        <f>'CSV Import'!G122</f>
        <v>0</v>
      </c>
      <c r="M122" s="20">
        <f>'CSV Import'!H122</f>
        <v>0</v>
      </c>
      <c r="N122" s="16">
        <f>'CSV Import'!K122</f>
        <v>0</v>
      </c>
      <c r="O122" s="16">
        <f>IF('CSV Import'!K122="rent",100,0)</f>
        <v>0</v>
      </c>
      <c r="P122" s="16">
        <f>IF(OR('CSV Import'!L122="",'CSV Import'!L122="none"),0,390)</f>
        <v>0</v>
      </c>
      <c r="Q122" s="16">
        <f>IF('CSV Import'!M122&gt;0,25,0)</f>
        <v>0</v>
      </c>
      <c r="R122" s="16">
        <f>IF('CSV Import'!N122&gt;0,65,0)</f>
        <v>0</v>
      </c>
      <c r="S122" s="16">
        <f>IF('CSV Import'!O122&gt;0,80,0)</f>
        <v>0</v>
      </c>
      <c r="T122" s="16">
        <f>IF('CSV Import'!P122&gt;0,60,0)</f>
        <v>0</v>
      </c>
      <c r="U122" s="16">
        <f>IF('CSV Import'!Q122&gt;0,25,0)</f>
        <v>0</v>
      </c>
      <c r="V122" s="16">
        <f>IF('CSV Import'!R122&gt;0,65,0)</f>
        <v>0</v>
      </c>
      <c r="W122" s="16">
        <f>IF('CSV Import'!S122&gt;0,80,0)</f>
        <v>0</v>
      </c>
      <c r="X122" s="16">
        <f>IF('CSV Import'!T122&gt;0,60,0)</f>
        <v>0</v>
      </c>
      <c r="Y122" s="20">
        <f>'CSV Import'!U122</f>
        <v>0</v>
      </c>
      <c r="Z122" s="20">
        <f>'CSV Import'!W122</f>
        <v>0</v>
      </c>
      <c r="AA122" s="20">
        <f>'CSV Import'!X122</f>
        <v>0</v>
      </c>
      <c r="AB122" s="16">
        <f>'CSV Import'!AA122</f>
        <v>0</v>
      </c>
      <c r="AC122" s="16">
        <f>IF('CSV Import'!AA122="rent",100,0)</f>
        <v>0</v>
      </c>
      <c r="AD122" s="16">
        <f>IF(OR('CSV Import'!AB122="",'CSV Import'!AB122="none"),0,390)</f>
        <v>0</v>
      </c>
      <c r="AE122" s="16">
        <f>IF('CSV Import'!AC122&gt;0,25,0)</f>
        <v>0</v>
      </c>
      <c r="AF122" s="16">
        <f>IF('CSV Import'!AD122&gt;0,65,0)</f>
        <v>0</v>
      </c>
      <c r="AG122" s="16">
        <f>IF('CSV Import'!AE122&gt;0,80,0)</f>
        <v>0</v>
      </c>
      <c r="AH122" s="16">
        <f>IF('CSV Import'!AF122&gt;0,60,0)</f>
        <v>0</v>
      </c>
      <c r="AI122" s="16">
        <f>IF('CSV Import'!AG122&gt;0,25,0)</f>
        <v>0</v>
      </c>
      <c r="AJ122" s="16">
        <f>IF('CSV Import'!AH122&gt;0,65,0)</f>
        <v>0</v>
      </c>
      <c r="AK122" s="16">
        <f>IF('CSV Import'!AI122&gt;0,80,0)</f>
        <v>0</v>
      </c>
      <c r="AL122" s="16">
        <f>IF('CSV Import'!AJ122&gt;0,60,0)</f>
        <v>0</v>
      </c>
      <c r="AM122" s="20">
        <f>'CSV Import'!AK122</f>
        <v>0</v>
      </c>
      <c r="AN122" s="20">
        <f>'CSV Import'!AM122</f>
        <v>0</v>
      </c>
      <c r="AO122" s="20">
        <f>'CSV Import'!AN122</f>
        <v>0</v>
      </c>
      <c r="AP122" s="16">
        <f>'CSV Import'!AQ122</f>
        <v>0</v>
      </c>
      <c r="AQ122" s="16">
        <f>IF('CSV Import'!AQ122="rent",100,0)</f>
        <v>0</v>
      </c>
      <c r="AR122" s="16">
        <f>IF(OR('CSV Import'!AR122="",'CSV Import'!AR122="none"),0,390)</f>
        <v>0</v>
      </c>
      <c r="AS122" s="16">
        <f>IF('CSV Import'!AS122&gt;0,25,0)</f>
        <v>0</v>
      </c>
      <c r="AT122" s="16">
        <f>IF('CSV Import'!AT122&gt;0,65,0)</f>
        <v>0</v>
      </c>
      <c r="AU122" s="16">
        <f>IF('CSV Import'!AU122&gt;0,80,0)</f>
        <v>0</v>
      </c>
      <c r="AV122" s="16">
        <f>IF('CSV Import'!AV122&gt;0,60,0)</f>
        <v>0</v>
      </c>
      <c r="AW122" s="16">
        <f>IF('CSV Import'!AW122&gt;0,25,0)</f>
        <v>0</v>
      </c>
      <c r="AX122" s="16">
        <f>IF('CSV Import'!AX122&gt;0,65,0)</f>
        <v>0</v>
      </c>
      <c r="AY122" s="16">
        <f>IF('CSV Import'!AY122&gt;0,80,0)</f>
        <v>0</v>
      </c>
      <c r="AZ122" s="16">
        <f>IF('CSV Import'!AZ122&gt;0,60,0)</f>
        <v>0</v>
      </c>
      <c r="BA122" s="20">
        <f>'CSV Import'!BA122</f>
        <v>0</v>
      </c>
      <c r="BB122" s="20">
        <f>'CSV Import'!BC122</f>
        <v>0</v>
      </c>
      <c r="BC122" s="20">
        <f>'CSV Import'!BD122</f>
        <v>0</v>
      </c>
      <c r="BD122" s="16">
        <f>'CSV Import'!BG122</f>
        <v>0</v>
      </c>
      <c r="BE122" s="16">
        <f>IF('CSV Import'!BG122="rent",100,0)</f>
        <v>0</v>
      </c>
      <c r="BF122" s="16">
        <f>IF(OR('CSV Import'!BH122="",'CSV Import'!BH122="none"),0,390)</f>
        <v>0</v>
      </c>
      <c r="BG122" s="16">
        <f>IF('CSV Import'!BI122&gt;0,25,0)</f>
        <v>0</v>
      </c>
      <c r="BH122" s="16">
        <f>IF('CSV Import'!BJ122&gt;0,65,0)</f>
        <v>0</v>
      </c>
      <c r="BI122" s="16">
        <f>IF('CSV Import'!BK122&gt;0,80,0)</f>
        <v>0</v>
      </c>
      <c r="BJ122" s="16">
        <f>IF('CSV Import'!BL122&gt;0,60,0)</f>
        <v>0</v>
      </c>
      <c r="BK122" s="16">
        <f>IF('CSV Import'!BM122&gt;0,25,0)</f>
        <v>0</v>
      </c>
      <c r="BL122" s="16">
        <f>IF('CSV Import'!BN122&gt;0,65,0)</f>
        <v>0</v>
      </c>
      <c r="BM122" s="16">
        <f>IF('CSV Import'!BO122&gt;0,80,0)</f>
        <v>0</v>
      </c>
      <c r="BN122" s="16">
        <f>IF('CSV Import'!BP122&gt;0,60,0)</f>
        <v>0</v>
      </c>
      <c r="BO122" s="20">
        <f>'CSV Import'!BQ122</f>
        <v>0</v>
      </c>
      <c r="BP122" s="20">
        <f>'CSV Import'!BS125</f>
        <v>0</v>
      </c>
      <c r="BQ122" s="20">
        <f>'CSV Import'!BT122</f>
        <v>0</v>
      </c>
      <c r="BR122" s="16">
        <f>'CSV Import'!BW122</f>
        <v>0</v>
      </c>
      <c r="BS122" s="16">
        <f>IF('CSV Import'!BW122="rent",100,0)</f>
        <v>0</v>
      </c>
      <c r="BT122" s="16">
        <f>IF(OR('CSV Import'!BX122="",'CSV Import'!BX122="none"),0,390)</f>
        <v>0</v>
      </c>
      <c r="BU122" s="16">
        <f>IF('CSV Import'!BY122&gt;0,25,0)</f>
        <v>0</v>
      </c>
      <c r="BV122" s="16">
        <f>IF('CSV Import'!BZ122&gt;0,65,0)</f>
        <v>0</v>
      </c>
      <c r="BW122" s="16">
        <f>IF('CSV Import'!CA122&gt;0,80,0)</f>
        <v>0</v>
      </c>
      <c r="BX122" s="16">
        <f>IF('CSV Import'!CB122&gt;0,60,0)</f>
        <v>0</v>
      </c>
      <c r="BY122" s="16">
        <f>IF('CSV Import'!CC122&gt;0,25,0)</f>
        <v>0</v>
      </c>
      <c r="BZ122" s="16">
        <f>IF('CSV Import'!CD122&gt;0,65,0)</f>
        <v>0</v>
      </c>
      <c r="CA122" s="16">
        <f>IF('CSV Import'!CE122&gt;0,80,0)</f>
        <v>0</v>
      </c>
      <c r="CB122" s="16">
        <f>IF('CSV Import'!CF122&gt;0,60,0)</f>
        <v>0</v>
      </c>
      <c r="CC122" s="37">
        <f>'CSV Import'!CG122</f>
        <v>0</v>
      </c>
    </row>
    <row r="123" spans="1:81" x14ac:dyDescent="0.25">
      <c r="A123" s="36">
        <f>'CSV Import'!A123</f>
        <v>0</v>
      </c>
      <c r="B123" s="16">
        <f t="shared" si="3"/>
        <v>0</v>
      </c>
      <c r="C123" s="53"/>
      <c r="D123" s="18">
        <f t="shared" si="6"/>
        <v>0</v>
      </c>
      <c r="E123" s="16">
        <f>'CSV Import'!CI123</f>
        <v>0</v>
      </c>
      <c r="F123" s="20">
        <f>'CSV Import'!E123</f>
        <v>0</v>
      </c>
      <c r="G123" s="20">
        <f>'CSV Import'!B123</f>
        <v>0</v>
      </c>
      <c r="H123" s="16" t="str">
        <f>MID('CSV Import'!D123,1,1)</f>
        <v/>
      </c>
      <c r="I123" s="16" t="str">
        <f>MID('CSV Import'!D123,2,1)</f>
        <v/>
      </c>
      <c r="J123" s="16">
        <f>IF(MID('CSV Import'!D123,3,2)="6",300,600)</f>
        <v>600</v>
      </c>
      <c r="K123" s="16">
        <f>COUNTA('CSV Import'!G123,'CSV Import'!W123,'CSV Import'!AM123,'CSV Import'!BC123,'CSV Import'!BS123)</f>
        <v>0</v>
      </c>
      <c r="L123" s="20">
        <f>'CSV Import'!G123</f>
        <v>0</v>
      </c>
      <c r="M123" s="20">
        <f>'CSV Import'!H123</f>
        <v>0</v>
      </c>
      <c r="N123" s="16">
        <f>'CSV Import'!K123</f>
        <v>0</v>
      </c>
      <c r="O123" s="16">
        <f>IF('CSV Import'!K123="rent",100,0)</f>
        <v>0</v>
      </c>
      <c r="P123" s="16">
        <f>IF(OR('CSV Import'!L123="",'CSV Import'!L123="none"),0,390)</f>
        <v>0</v>
      </c>
      <c r="Q123" s="16">
        <f>IF('CSV Import'!M123&gt;0,25,0)</f>
        <v>0</v>
      </c>
      <c r="R123" s="16">
        <f>IF('CSV Import'!N123&gt;0,65,0)</f>
        <v>0</v>
      </c>
      <c r="S123" s="16">
        <f>IF('CSV Import'!O123&gt;0,80,0)</f>
        <v>0</v>
      </c>
      <c r="T123" s="16">
        <f>IF('CSV Import'!P123&gt;0,60,0)</f>
        <v>0</v>
      </c>
      <c r="U123" s="16">
        <f>IF('CSV Import'!Q123&gt;0,25,0)</f>
        <v>0</v>
      </c>
      <c r="V123" s="16">
        <f>IF('CSV Import'!R123&gt;0,65,0)</f>
        <v>0</v>
      </c>
      <c r="W123" s="16">
        <f>IF('CSV Import'!S123&gt;0,80,0)</f>
        <v>0</v>
      </c>
      <c r="X123" s="16">
        <f>IF('CSV Import'!T123&gt;0,60,0)</f>
        <v>0</v>
      </c>
      <c r="Y123" s="20">
        <f>'CSV Import'!U123</f>
        <v>0</v>
      </c>
      <c r="Z123" s="20">
        <f>'CSV Import'!W123</f>
        <v>0</v>
      </c>
      <c r="AA123" s="20">
        <f>'CSV Import'!X123</f>
        <v>0</v>
      </c>
      <c r="AB123" s="16">
        <f>'CSV Import'!AA123</f>
        <v>0</v>
      </c>
      <c r="AC123" s="16">
        <f>IF('CSV Import'!AA123="rent",100,0)</f>
        <v>0</v>
      </c>
      <c r="AD123" s="16">
        <f>IF(OR('CSV Import'!AB123="",'CSV Import'!AB123="none"),0,390)</f>
        <v>0</v>
      </c>
      <c r="AE123" s="16">
        <f>IF('CSV Import'!AC123&gt;0,25,0)</f>
        <v>0</v>
      </c>
      <c r="AF123" s="16">
        <f>IF('CSV Import'!AD123&gt;0,65,0)</f>
        <v>0</v>
      </c>
      <c r="AG123" s="16">
        <f>IF('CSV Import'!AE123&gt;0,80,0)</f>
        <v>0</v>
      </c>
      <c r="AH123" s="16">
        <f>IF('CSV Import'!AF123&gt;0,60,0)</f>
        <v>0</v>
      </c>
      <c r="AI123" s="16">
        <f>IF('CSV Import'!AG123&gt;0,25,0)</f>
        <v>0</v>
      </c>
      <c r="AJ123" s="16">
        <f>IF('CSV Import'!AH123&gt;0,65,0)</f>
        <v>0</v>
      </c>
      <c r="AK123" s="16">
        <f>IF('CSV Import'!AI123&gt;0,80,0)</f>
        <v>0</v>
      </c>
      <c r="AL123" s="16">
        <f>IF('CSV Import'!AJ123&gt;0,60,0)</f>
        <v>0</v>
      </c>
      <c r="AM123" s="20">
        <f>'CSV Import'!AK123</f>
        <v>0</v>
      </c>
      <c r="AN123" s="20">
        <f>'CSV Import'!AM123</f>
        <v>0</v>
      </c>
      <c r="AO123" s="20">
        <f>'CSV Import'!AN123</f>
        <v>0</v>
      </c>
      <c r="AP123" s="16">
        <f>'CSV Import'!AQ123</f>
        <v>0</v>
      </c>
      <c r="AQ123" s="16">
        <f>IF('CSV Import'!AQ123="rent",100,0)</f>
        <v>0</v>
      </c>
      <c r="AR123" s="16">
        <f>IF(OR('CSV Import'!AR123="",'CSV Import'!AR123="none"),0,390)</f>
        <v>0</v>
      </c>
      <c r="AS123" s="16">
        <f>IF('CSV Import'!AS123&gt;0,25,0)</f>
        <v>0</v>
      </c>
      <c r="AT123" s="16">
        <f>IF('CSV Import'!AT123&gt;0,65,0)</f>
        <v>0</v>
      </c>
      <c r="AU123" s="16">
        <f>IF('CSV Import'!AU123&gt;0,80,0)</f>
        <v>0</v>
      </c>
      <c r="AV123" s="16">
        <f>IF('CSV Import'!AV123&gt;0,60,0)</f>
        <v>0</v>
      </c>
      <c r="AW123" s="16">
        <f>IF('CSV Import'!AW123&gt;0,25,0)</f>
        <v>0</v>
      </c>
      <c r="AX123" s="16">
        <f>IF('CSV Import'!AX123&gt;0,65,0)</f>
        <v>0</v>
      </c>
      <c r="AY123" s="16">
        <f>IF('CSV Import'!AY123&gt;0,80,0)</f>
        <v>0</v>
      </c>
      <c r="AZ123" s="16">
        <f>IF('CSV Import'!AZ123&gt;0,60,0)</f>
        <v>0</v>
      </c>
      <c r="BA123" s="20">
        <f>'CSV Import'!BA123</f>
        <v>0</v>
      </c>
      <c r="BB123" s="20">
        <f>'CSV Import'!BC123</f>
        <v>0</v>
      </c>
      <c r="BC123" s="20">
        <f>'CSV Import'!BD123</f>
        <v>0</v>
      </c>
      <c r="BD123" s="16">
        <f>'CSV Import'!BG123</f>
        <v>0</v>
      </c>
      <c r="BE123" s="16">
        <f>IF('CSV Import'!BG123="rent",100,0)</f>
        <v>0</v>
      </c>
      <c r="BF123" s="16">
        <f>IF(OR('CSV Import'!BH123="",'CSV Import'!BH123="none"),0,390)</f>
        <v>0</v>
      </c>
      <c r="BG123" s="16">
        <f>IF('CSV Import'!BI123&gt;0,25,0)</f>
        <v>0</v>
      </c>
      <c r="BH123" s="16">
        <f>IF('CSV Import'!BJ123&gt;0,65,0)</f>
        <v>0</v>
      </c>
      <c r="BI123" s="16">
        <f>IF('CSV Import'!BK123&gt;0,80,0)</f>
        <v>0</v>
      </c>
      <c r="BJ123" s="16">
        <f>IF('CSV Import'!BL123&gt;0,60,0)</f>
        <v>0</v>
      </c>
      <c r="BK123" s="16">
        <f>IF('CSV Import'!BM123&gt;0,25,0)</f>
        <v>0</v>
      </c>
      <c r="BL123" s="16">
        <f>IF('CSV Import'!BN123&gt;0,65,0)</f>
        <v>0</v>
      </c>
      <c r="BM123" s="16">
        <f>IF('CSV Import'!BO123&gt;0,80,0)</f>
        <v>0</v>
      </c>
      <c r="BN123" s="16">
        <f>IF('CSV Import'!BP123&gt;0,60,0)</f>
        <v>0</v>
      </c>
      <c r="BO123" s="20">
        <f>'CSV Import'!BQ123</f>
        <v>0</v>
      </c>
      <c r="BP123" s="20">
        <f>'CSV Import'!BS126</f>
        <v>0</v>
      </c>
      <c r="BQ123" s="20">
        <f>'CSV Import'!BT123</f>
        <v>0</v>
      </c>
      <c r="BR123" s="16">
        <f>'CSV Import'!BW123</f>
        <v>0</v>
      </c>
      <c r="BS123" s="16">
        <f>IF('CSV Import'!BW123="rent",100,0)</f>
        <v>0</v>
      </c>
      <c r="BT123" s="16">
        <f>IF(OR('CSV Import'!BX123="",'CSV Import'!BX123="none"),0,390)</f>
        <v>0</v>
      </c>
      <c r="BU123" s="16">
        <f>IF('CSV Import'!BY123&gt;0,25,0)</f>
        <v>0</v>
      </c>
      <c r="BV123" s="16">
        <f>IF('CSV Import'!BZ123&gt;0,65,0)</f>
        <v>0</v>
      </c>
      <c r="BW123" s="16">
        <f>IF('CSV Import'!CA123&gt;0,80,0)</f>
        <v>0</v>
      </c>
      <c r="BX123" s="16">
        <f>IF('CSV Import'!CB123&gt;0,60,0)</f>
        <v>0</v>
      </c>
      <c r="BY123" s="16">
        <f>IF('CSV Import'!CC123&gt;0,25,0)</f>
        <v>0</v>
      </c>
      <c r="BZ123" s="16">
        <f>IF('CSV Import'!CD123&gt;0,65,0)</f>
        <v>0</v>
      </c>
      <c r="CA123" s="16">
        <f>IF('CSV Import'!CE123&gt;0,80,0)</f>
        <v>0</v>
      </c>
      <c r="CB123" s="16">
        <f>IF('CSV Import'!CF123&gt;0,60,0)</f>
        <v>0</v>
      </c>
      <c r="CC123" s="37">
        <f>'CSV Import'!CG123</f>
        <v>0</v>
      </c>
    </row>
    <row r="124" spans="1:81" x14ac:dyDescent="0.25">
      <c r="A124" s="36">
        <f>'CSV Import'!A124</f>
        <v>0</v>
      </c>
      <c r="B124" s="16">
        <f t="shared" si="3"/>
        <v>0</v>
      </c>
      <c r="C124" s="53"/>
      <c r="D124" s="18">
        <f t="shared" si="6"/>
        <v>0</v>
      </c>
      <c r="E124" s="16">
        <f>'CSV Import'!CI124</f>
        <v>0</v>
      </c>
      <c r="F124" s="20">
        <f>'CSV Import'!E124</f>
        <v>0</v>
      </c>
      <c r="G124" s="20">
        <f>'CSV Import'!B124</f>
        <v>0</v>
      </c>
      <c r="H124" s="16" t="str">
        <f>MID('CSV Import'!D124,1,1)</f>
        <v/>
      </c>
      <c r="I124" s="16" t="str">
        <f>MID('CSV Import'!D124,2,1)</f>
        <v/>
      </c>
      <c r="J124" s="16">
        <f>IF(MID('CSV Import'!D124,3,2)="6",300,600)</f>
        <v>600</v>
      </c>
      <c r="K124" s="16">
        <f>COUNTA('CSV Import'!G124,'CSV Import'!W124,'CSV Import'!AM124,'CSV Import'!BC124,'CSV Import'!BS124)</f>
        <v>0</v>
      </c>
      <c r="L124" s="20">
        <f>'CSV Import'!G124</f>
        <v>0</v>
      </c>
      <c r="M124" s="20">
        <f>'CSV Import'!H124</f>
        <v>0</v>
      </c>
      <c r="N124" s="16">
        <f>'CSV Import'!K124</f>
        <v>0</v>
      </c>
      <c r="O124" s="16">
        <f>IF('CSV Import'!K124="rent",100,0)</f>
        <v>0</v>
      </c>
      <c r="P124" s="16">
        <f>IF(OR('CSV Import'!L124="",'CSV Import'!L124="none"),0,390)</f>
        <v>0</v>
      </c>
      <c r="Q124" s="16">
        <f>IF('CSV Import'!M124&gt;0,25,0)</f>
        <v>0</v>
      </c>
      <c r="R124" s="16">
        <f>IF('CSV Import'!N124&gt;0,65,0)</f>
        <v>0</v>
      </c>
      <c r="S124" s="16">
        <f>IF('CSV Import'!O124&gt;0,80,0)</f>
        <v>0</v>
      </c>
      <c r="T124" s="16">
        <f>IF('CSV Import'!P124&gt;0,60,0)</f>
        <v>0</v>
      </c>
      <c r="U124" s="16">
        <f>IF('CSV Import'!Q124&gt;0,25,0)</f>
        <v>0</v>
      </c>
      <c r="V124" s="16">
        <f>IF('CSV Import'!R124&gt;0,65,0)</f>
        <v>0</v>
      </c>
      <c r="W124" s="16">
        <f>IF('CSV Import'!S124&gt;0,80,0)</f>
        <v>0</v>
      </c>
      <c r="X124" s="16">
        <f>IF('CSV Import'!T124&gt;0,60,0)</f>
        <v>0</v>
      </c>
      <c r="Y124" s="20">
        <f>'CSV Import'!U124</f>
        <v>0</v>
      </c>
      <c r="Z124" s="20">
        <f>'CSV Import'!W124</f>
        <v>0</v>
      </c>
      <c r="AA124" s="20">
        <f>'CSV Import'!X124</f>
        <v>0</v>
      </c>
      <c r="AB124" s="16">
        <f>'CSV Import'!AA124</f>
        <v>0</v>
      </c>
      <c r="AC124" s="16">
        <f>IF('CSV Import'!AA124="rent",100,0)</f>
        <v>0</v>
      </c>
      <c r="AD124" s="16">
        <f>IF(OR('CSV Import'!AB124="",'CSV Import'!AB124="none"),0,390)</f>
        <v>0</v>
      </c>
      <c r="AE124" s="16">
        <f>IF('CSV Import'!AC124&gt;0,25,0)</f>
        <v>0</v>
      </c>
      <c r="AF124" s="16">
        <f>IF('CSV Import'!AD124&gt;0,65,0)</f>
        <v>0</v>
      </c>
      <c r="AG124" s="16">
        <f>IF('CSV Import'!AE124&gt;0,80,0)</f>
        <v>0</v>
      </c>
      <c r="AH124" s="16">
        <f>IF('CSV Import'!AF124&gt;0,60,0)</f>
        <v>0</v>
      </c>
      <c r="AI124" s="16">
        <f>IF('CSV Import'!AG124&gt;0,25,0)</f>
        <v>0</v>
      </c>
      <c r="AJ124" s="16">
        <f>IF('CSV Import'!AH124&gt;0,65,0)</f>
        <v>0</v>
      </c>
      <c r="AK124" s="16">
        <f>IF('CSV Import'!AI124&gt;0,80,0)</f>
        <v>0</v>
      </c>
      <c r="AL124" s="16">
        <f>IF('CSV Import'!AJ124&gt;0,60,0)</f>
        <v>0</v>
      </c>
      <c r="AM124" s="20">
        <f>'CSV Import'!AK124</f>
        <v>0</v>
      </c>
      <c r="AN124" s="20">
        <f>'CSV Import'!AM124</f>
        <v>0</v>
      </c>
      <c r="AO124" s="20">
        <f>'CSV Import'!AN124</f>
        <v>0</v>
      </c>
      <c r="AP124" s="16">
        <f>'CSV Import'!AQ124</f>
        <v>0</v>
      </c>
      <c r="AQ124" s="16">
        <f>IF('CSV Import'!AQ124="rent",100,0)</f>
        <v>0</v>
      </c>
      <c r="AR124" s="16">
        <f>IF(OR('CSV Import'!AR124="",'CSV Import'!AR124="none"),0,390)</f>
        <v>0</v>
      </c>
      <c r="AS124" s="16">
        <f>IF('CSV Import'!AS124&gt;0,25,0)</f>
        <v>0</v>
      </c>
      <c r="AT124" s="16">
        <f>IF('CSV Import'!AT124&gt;0,65,0)</f>
        <v>0</v>
      </c>
      <c r="AU124" s="16">
        <f>IF('CSV Import'!AU124&gt;0,80,0)</f>
        <v>0</v>
      </c>
      <c r="AV124" s="16">
        <f>IF('CSV Import'!AV124&gt;0,60,0)</f>
        <v>0</v>
      </c>
      <c r="AW124" s="16">
        <f>IF('CSV Import'!AW124&gt;0,25,0)</f>
        <v>0</v>
      </c>
      <c r="AX124" s="16">
        <f>IF('CSV Import'!AX124&gt;0,65,0)</f>
        <v>0</v>
      </c>
      <c r="AY124" s="16">
        <f>IF('CSV Import'!AY124&gt;0,80,0)</f>
        <v>0</v>
      </c>
      <c r="AZ124" s="16">
        <f>IF('CSV Import'!AZ124&gt;0,60,0)</f>
        <v>0</v>
      </c>
      <c r="BA124" s="20">
        <f>'CSV Import'!BA124</f>
        <v>0</v>
      </c>
      <c r="BB124" s="20">
        <f>'CSV Import'!BC124</f>
        <v>0</v>
      </c>
      <c r="BC124" s="20">
        <f>'CSV Import'!BD124</f>
        <v>0</v>
      </c>
      <c r="BD124" s="16">
        <f>'CSV Import'!BG124</f>
        <v>0</v>
      </c>
      <c r="BE124" s="16">
        <f>IF('CSV Import'!BG124="rent",100,0)</f>
        <v>0</v>
      </c>
      <c r="BF124" s="16">
        <f>IF(OR('CSV Import'!BH124="",'CSV Import'!BH124="none"),0,390)</f>
        <v>0</v>
      </c>
      <c r="BG124" s="16">
        <f>IF('CSV Import'!BI124&gt;0,25,0)</f>
        <v>0</v>
      </c>
      <c r="BH124" s="16">
        <f>IF('CSV Import'!BJ124&gt;0,65,0)</f>
        <v>0</v>
      </c>
      <c r="BI124" s="16">
        <f>IF('CSV Import'!BK124&gt;0,80,0)</f>
        <v>0</v>
      </c>
      <c r="BJ124" s="16">
        <f>IF('CSV Import'!BL124&gt;0,60,0)</f>
        <v>0</v>
      </c>
      <c r="BK124" s="16">
        <f>IF('CSV Import'!BM124&gt;0,25,0)</f>
        <v>0</v>
      </c>
      <c r="BL124" s="16">
        <f>IF('CSV Import'!BN124&gt;0,65,0)</f>
        <v>0</v>
      </c>
      <c r="BM124" s="16">
        <f>IF('CSV Import'!BO124&gt;0,80,0)</f>
        <v>0</v>
      </c>
      <c r="BN124" s="16">
        <f>IF('CSV Import'!BP124&gt;0,60,0)</f>
        <v>0</v>
      </c>
      <c r="BO124" s="20">
        <f>'CSV Import'!BQ124</f>
        <v>0</v>
      </c>
      <c r="BP124" s="20">
        <f>'CSV Import'!BS127</f>
        <v>0</v>
      </c>
      <c r="BQ124" s="20">
        <f>'CSV Import'!BT124</f>
        <v>0</v>
      </c>
      <c r="BR124" s="16">
        <f>'CSV Import'!BW124</f>
        <v>0</v>
      </c>
      <c r="BS124" s="16">
        <f>IF('CSV Import'!BW124="rent",100,0)</f>
        <v>0</v>
      </c>
      <c r="BT124" s="16">
        <f>IF(OR('CSV Import'!BX124="",'CSV Import'!BX124="none"),0,390)</f>
        <v>0</v>
      </c>
      <c r="BU124" s="16">
        <f>IF('CSV Import'!BY124&gt;0,25,0)</f>
        <v>0</v>
      </c>
      <c r="BV124" s="16">
        <f>IF('CSV Import'!BZ124&gt;0,65,0)</f>
        <v>0</v>
      </c>
      <c r="BW124" s="16">
        <f>IF('CSV Import'!CA124&gt;0,80,0)</f>
        <v>0</v>
      </c>
      <c r="BX124" s="16">
        <f>IF('CSV Import'!CB124&gt;0,60,0)</f>
        <v>0</v>
      </c>
      <c r="BY124" s="16">
        <f>IF('CSV Import'!CC124&gt;0,25,0)</f>
        <v>0</v>
      </c>
      <c r="BZ124" s="16">
        <f>IF('CSV Import'!CD124&gt;0,65,0)</f>
        <v>0</v>
      </c>
      <c r="CA124" s="16">
        <f>IF('CSV Import'!CE124&gt;0,80,0)</f>
        <v>0</v>
      </c>
      <c r="CB124" s="16">
        <f>IF('CSV Import'!CF124&gt;0,60,0)</f>
        <v>0</v>
      </c>
      <c r="CC124" s="37">
        <f>'CSV Import'!CG124</f>
        <v>0</v>
      </c>
    </row>
    <row r="125" spans="1:81" x14ac:dyDescent="0.25">
      <c r="A125" s="36">
        <f>'CSV Import'!A125</f>
        <v>0</v>
      </c>
      <c r="B125" s="16">
        <f t="shared" si="3"/>
        <v>0</v>
      </c>
      <c r="C125" s="53"/>
      <c r="D125" s="18">
        <f t="shared" si="6"/>
        <v>0</v>
      </c>
      <c r="E125" s="16">
        <f>'CSV Import'!CI125</f>
        <v>0</v>
      </c>
      <c r="F125" s="20">
        <f>'CSV Import'!E125</f>
        <v>0</v>
      </c>
      <c r="G125" s="20">
        <f>'CSV Import'!B125</f>
        <v>0</v>
      </c>
      <c r="H125" s="16" t="str">
        <f>MID('CSV Import'!D125,1,1)</f>
        <v/>
      </c>
      <c r="I125" s="16" t="str">
        <f>MID('CSV Import'!D125,2,1)</f>
        <v/>
      </c>
      <c r="J125" s="16">
        <f>IF(MID('CSV Import'!D125,3,2)="6",300,600)</f>
        <v>600</v>
      </c>
      <c r="K125" s="16">
        <f>COUNTA('CSV Import'!G125,'CSV Import'!W125,'CSV Import'!AM125,'CSV Import'!BC125,'CSV Import'!BS125)</f>
        <v>0</v>
      </c>
      <c r="L125" s="20">
        <f>'CSV Import'!G125</f>
        <v>0</v>
      </c>
      <c r="M125" s="20">
        <f>'CSV Import'!H125</f>
        <v>0</v>
      </c>
      <c r="N125" s="16">
        <f>'CSV Import'!K125</f>
        <v>0</v>
      </c>
      <c r="O125" s="16">
        <f>IF('CSV Import'!K125="rent",100,0)</f>
        <v>0</v>
      </c>
      <c r="P125" s="16">
        <f>IF(OR('CSV Import'!L125="",'CSV Import'!L125="none"),0,390)</f>
        <v>0</v>
      </c>
      <c r="Q125" s="16">
        <f>IF('CSV Import'!M125&gt;0,25,0)</f>
        <v>0</v>
      </c>
      <c r="R125" s="16">
        <f>IF('CSV Import'!N125&gt;0,65,0)</f>
        <v>0</v>
      </c>
      <c r="S125" s="16">
        <f>IF('CSV Import'!O125&gt;0,80,0)</f>
        <v>0</v>
      </c>
      <c r="T125" s="16">
        <f>IF('CSV Import'!P125&gt;0,60,0)</f>
        <v>0</v>
      </c>
      <c r="U125" s="16">
        <f>IF('CSV Import'!Q125&gt;0,25,0)</f>
        <v>0</v>
      </c>
      <c r="V125" s="16">
        <f>IF('CSV Import'!R125&gt;0,65,0)</f>
        <v>0</v>
      </c>
      <c r="W125" s="16">
        <f>IF('CSV Import'!S125&gt;0,80,0)</f>
        <v>0</v>
      </c>
      <c r="X125" s="16">
        <f>IF('CSV Import'!T125&gt;0,60,0)</f>
        <v>0</v>
      </c>
      <c r="Y125" s="20">
        <f>'CSV Import'!U125</f>
        <v>0</v>
      </c>
      <c r="Z125" s="20">
        <f>'CSV Import'!W125</f>
        <v>0</v>
      </c>
      <c r="AA125" s="20">
        <f>'CSV Import'!X125</f>
        <v>0</v>
      </c>
      <c r="AB125" s="16">
        <f>'CSV Import'!AA125</f>
        <v>0</v>
      </c>
      <c r="AC125" s="16">
        <f>IF('CSV Import'!AA125="rent",100,0)</f>
        <v>0</v>
      </c>
      <c r="AD125" s="16">
        <f>IF(OR('CSV Import'!AB125="",'CSV Import'!AB125="none"),0,390)</f>
        <v>0</v>
      </c>
      <c r="AE125" s="16">
        <f>IF('CSV Import'!AC125&gt;0,25,0)</f>
        <v>0</v>
      </c>
      <c r="AF125" s="16">
        <f>IF('CSV Import'!AD125&gt;0,65,0)</f>
        <v>0</v>
      </c>
      <c r="AG125" s="16">
        <f>IF('CSV Import'!AE125&gt;0,80,0)</f>
        <v>0</v>
      </c>
      <c r="AH125" s="16">
        <f>IF('CSV Import'!AF125&gt;0,60,0)</f>
        <v>0</v>
      </c>
      <c r="AI125" s="16">
        <f>IF('CSV Import'!AG125&gt;0,25,0)</f>
        <v>0</v>
      </c>
      <c r="AJ125" s="16">
        <f>IF('CSV Import'!AH125&gt;0,65,0)</f>
        <v>0</v>
      </c>
      <c r="AK125" s="16">
        <f>IF('CSV Import'!AI125&gt;0,80,0)</f>
        <v>0</v>
      </c>
      <c r="AL125" s="16">
        <f>IF('CSV Import'!AJ125&gt;0,60,0)</f>
        <v>0</v>
      </c>
      <c r="AM125" s="20">
        <f>'CSV Import'!AK125</f>
        <v>0</v>
      </c>
      <c r="AN125" s="20">
        <f>'CSV Import'!AM125</f>
        <v>0</v>
      </c>
      <c r="AO125" s="20">
        <f>'CSV Import'!AN125</f>
        <v>0</v>
      </c>
      <c r="AP125" s="16">
        <f>'CSV Import'!AQ125</f>
        <v>0</v>
      </c>
      <c r="AQ125" s="16">
        <f>IF('CSV Import'!AQ125="rent",100,0)</f>
        <v>0</v>
      </c>
      <c r="AR125" s="16">
        <f>IF(OR('CSV Import'!AR125="",'CSV Import'!AR125="none"),0,390)</f>
        <v>0</v>
      </c>
      <c r="AS125" s="16">
        <f>IF('CSV Import'!AS125&gt;0,25,0)</f>
        <v>0</v>
      </c>
      <c r="AT125" s="16">
        <f>IF('CSV Import'!AT125&gt;0,65,0)</f>
        <v>0</v>
      </c>
      <c r="AU125" s="16">
        <f>IF('CSV Import'!AU125&gt;0,80,0)</f>
        <v>0</v>
      </c>
      <c r="AV125" s="16">
        <f>IF('CSV Import'!AV125&gt;0,60,0)</f>
        <v>0</v>
      </c>
      <c r="AW125" s="16">
        <f>IF('CSV Import'!AW125&gt;0,25,0)</f>
        <v>0</v>
      </c>
      <c r="AX125" s="16">
        <f>IF('CSV Import'!AX125&gt;0,65,0)</f>
        <v>0</v>
      </c>
      <c r="AY125" s="16">
        <f>IF('CSV Import'!AY125&gt;0,80,0)</f>
        <v>0</v>
      </c>
      <c r="AZ125" s="16">
        <f>IF('CSV Import'!AZ125&gt;0,60,0)</f>
        <v>0</v>
      </c>
      <c r="BA125" s="20">
        <f>'CSV Import'!BA125</f>
        <v>0</v>
      </c>
      <c r="BB125" s="20">
        <f>'CSV Import'!BC125</f>
        <v>0</v>
      </c>
      <c r="BC125" s="20">
        <f>'CSV Import'!BD125</f>
        <v>0</v>
      </c>
      <c r="BD125" s="16">
        <f>'CSV Import'!BG125</f>
        <v>0</v>
      </c>
      <c r="BE125" s="16">
        <f>IF('CSV Import'!BG125="rent",100,0)</f>
        <v>0</v>
      </c>
      <c r="BF125" s="16">
        <f>IF(OR('CSV Import'!BH125="",'CSV Import'!BH125="none"),0,390)</f>
        <v>0</v>
      </c>
      <c r="BG125" s="16">
        <f>IF('CSV Import'!BI125&gt;0,25,0)</f>
        <v>0</v>
      </c>
      <c r="BH125" s="16">
        <f>IF('CSV Import'!BJ125&gt;0,65,0)</f>
        <v>0</v>
      </c>
      <c r="BI125" s="16">
        <f>IF('CSV Import'!BK125&gt;0,80,0)</f>
        <v>0</v>
      </c>
      <c r="BJ125" s="16">
        <f>IF('CSV Import'!BL125&gt;0,60,0)</f>
        <v>0</v>
      </c>
      <c r="BK125" s="16">
        <f>IF('CSV Import'!BM125&gt;0,25,0)</f>
        <v>0</v>
      </c>
      <c r="BL125" s="16">
        <f>IF('CSV Import'!BN125&gt;0,65,0)</f>
        <v>0</v>
      </c>
      <c r="BM125" s="16">
        <f>IF('CSV Import'!BO125&gt;0,80,0)</f>
        <v>0</v>
      </c>
      <c r="BN125" s="16">
        <f>IF('CSV Import'!BP125&gt;0,60,0)</f>
        <v>0</v>
      </c>
      <c r="BO125" s="20">
        <f>'CSV Import'!BQ125</f>
        <v>0</v>
      </c>
      <c r="BP125" s="20">
        <f>'CSV Import'!BS128</f>
        <v>0</v>
      </c>
      <c r="BQ125" s="20">
        <f>'CSV Import'!BT125</f>
        <v>0</v>
      </c>
      <c r="BR125" s="16">
        <f>'CSV Import'!BW125</f>
        <v>0</v>
      </c>
      <c r="BS125" s="16">
        <f>IF('CSV Import'!BW125="rent",100,0)</f>
        <v>0</v>
      </c>
      <c r="BT125" s="16">
        <f>IF(OR('CSV Import'!BX125="",'CSV Import'!BX125="none"),0,390)</f>
        <v>0</v>
      </c>
      <c r="BU125" s="16">
        <f>IF('CSV Import'!BY125&gt;0,25,0)</f>
        <v>0</v>
      </c>
      <c r="BV125" s="16">
        <f>IF('CSV Import'!BZ125&gt;0,65,0)</f>
        <v>0</v>
      </c>
      <c r="BW125" s="16">
        <f>IF('CSV Import'!CA125&gt;0,80,0)</f>
        <v>0</v>
      </c>
      <c r="BX125" s="16">
        <f>IF('CSV Import'!CB125&gt;0,60,0)</f>
        <v>0</v>
      </c>
      <c r="BY125" s="16">
        <f>IF('CSV Import'!CC125&gt;0,25,0)</f>
        <v>0</v>
      </c>
      <c r="BZ125" s="16">
        <f>IF('CSV Import'!CD125&gt;0,65,0)</f>
        <v>0</v>
      </c>
      <c r="CA125" s="16">
        <f>IF('CSV Import'!CE125&gt;0,80,0)</f>
        <v>0</v>
      </c>
      <c r="CB125" s="16">
        <f>IF('CSV Import'!CF125&gt;0,60,0)</f>
        <v>0</v>
      </c>
      <c r="CC125" s="37">
        <f>'CSV Import'!CG125</f>
        <v>0</v>
      </c>
    </row>
    <row r="126" spans="1:81" x14ac:dyDescent="0.25">
      <c r="A126" s="36">
        <f>'CSV Import'!A126</f>
        <v>0</v>
      </c>
      <c r="B126" s="16">
        <f t="shared" si="3"/>
        <v>0</v>
      </c>
      <c r="C126" s="53"/>
      <c r="D126" s="18">
        <f t="shared" si="6"/>
        <v>0</v>
      </c>
      <c r="E126" s="16">
        <f>'CSV Import'!CI126</f>
        <v>0</v>
      </c>
      <c r="F126" s="20">
        <f>'CSV Import'!E126</f>
        <v>0</v>
      </c>
      <c r="G126" s="20">
        <f>'CSV Import'!B126</f>
        <v>0</v>
      </c>
      <c r="H126" s="16" t="str">
        <f>MID('CSV Import'!D126,1,1)</f>
        <v/>
      </c>
      <c r="I126" s="16" t="str">
        <f>MID('CSV Import'!D126,2,1)</f>
        <v/>
      </c>
      <c r="J126" s="16">
        <f>IF(MID('CSV Import'!D126,3,2)="6",300,600)</f>
        <v>600</v>
      </c>
      <c r="K126" s="16">
        <f>COUNTA('CSV Import'!G126,'CSV Import'!W126,'CSV Import'!AM126,'CSV Import'!BC126,'CSV Import'!BS126)</f>
        <v>0</v>
      </c>
      <c r="L126" s="20">
        <f>'CSV Import'!G126</f>
        <v>0</v>
      </c>
      <c r="M126" s="20">
        <f>'CSV Import'!H126</f>
        <v>0</v>
      </c>
      <c r="N126" s="16">
        <f>'CSV Import'!K126</f>
        <v>0</v>
      </c>
      <c r="O126" s="16">
        <f>IF('CSV Import'!K126="rent",100,0)</f>
        <v>0</v>
      </c>
      <c r="P126" s="16">
        <f>IF(OR('CSV Import'!L126="",'CSV Import'!L126="none"),0,390)</f>
        <v>0</v>
      </c>
      <c r="Q126" s="16">
        <f>IF('CSV Import'!M126&gt;0,25,0)</f>
        <v>0</v>
      </c>
      <c r="R126" s="16">
        <f>IF('CSV Import'!N126&gt;0,65,0)</f>
        <v>0</v>
      </c>
      <c r="S126" s="16">
        <f>IF('CSV Import'!O126&gt;0,80,0)</f>
        <v>0</v>
      </c>
      <c r="T126" s="16">
        <f>IF('CSV Import'!P126&gt;0,60,0)</f>
        <v>0</v>
      </c>
      <c r="U126" s="16">
        <f>IF('CSV Import'!Q126&gt;0,25,0)</f>
        <v>0</v>
      </c>
      <c r="V126" s="16">
        <f>IF('CSV Import'!R126&gt;0,65,0)</f>
        <v>0</v>
      </c>
      <c r="W126" s="16">
        <f>IF('CSV Import'!S126&gt;0,80,0)</f>
        <v>0</v>
      </c>
      <c r="X126" s="16">
        <f>IF('CSV Import'!T126&gt;0,60,0)</f>
        <v>0</v>
      </c>
      <c r="Y126" s="20">
        <f>'CSV Import'!U126</f>
        <v>0</v>
      </c>
      <c r="Z126" s="20">
        <f>'CSV Import'!W126</f>
        <v>0</v>
      </c>
      <c r="AA126" s="20">
        <f>'CSV Import'!X126</f>
        <v>0</v>
      </c>
      <c r="AB126" s="16">
        <f>'CSV Import'!AA126</f>
        <v>0</v>
      </c>
      <c r="AC126" s="16">
        <f>IF('CSV Import'!AA126="rent",100,0)</f>
        <v>0</v>
      </c>
      <c r="AD126" s="16">
        <f>IF(OR('CSV Import'!AB126="",'CSV Import'!AB126="none"),0,390)</f>
        <v>0</v>
      </c>
      <c r="AE126" s="16">
        <f>IF('CSV Import'!AC126&gt;0,25,0)</f>
        <v>0</v>
      </c>
      <c r="AF126" s="16">
        <f>IF('CSV Import'!AD126&gt;0,65,0)</f>
        <v>0</v>
      </c>
      <c r="AG126" s="16">
        <f>IF('CSV Import'!AE126&gt;0,80,0)</f>
        <v>0</v>
      </c>
      <c r="AH126" s="16">
        <f>IF('CSV Import'!AF126&gt;0,60,0)</f>
        <v>0</v>
      </c>
      <c r="AI126" s="16">
        <f>IF('CSV Import'!AG126&gt;0,25,0)</f>
        <v>0</v>
      </c>
      <c r="AJ126" s="16">
        <f>IF('CSV Import'!AH126&gt;0,65,0)</f>
        <v>0</v>
      </c>
      <c r="AK126" s="16">
        <f>IF('CSV Import'!AI126&gt;0,80,0)</f>
        <v>0</v>
      </c>
      <c r="AL126" s="16">
        <f>IF('CSV Import'!AJ126&gt;0,60,0)</f>
        <v>0</v>
      </c>
      <c r="AM126" s="20">
        <f>'CSV Import'!AK126</f>
        <v>0</v>
      </c>
      <c r="AN126" s="20">
        <f>'CSV Import'!AM126</f>
        <v>0</v>
      </c>
      <c r="AO126" s="20">
        <f>'CSV Import'!AN126</f>
        <v>0</v>
      </c>
      <c r="AP126" s="16">
        <f>'CSV Import'!AQ126</f>
        <v>0</v>
      </c>
      <c r="AQ126" s="16">
        <f>IF('CSV Import'!AQ126="rent",100,0)</f>
        <v>0</v>
      </c>
      <c r="AR126" s="16">
        <f>IF(OR('CSV Import'!AR126="",'CSV Import'!AR126="none"),0,390)</f>
        <v>0</v>
      </c>
      <c r="AS126" s="16">
        <f>IF('CSV Import'!AS126&gt;0,25,0)</f>
        <v>0</v>
      </c>
      <c r="AT126" s="16">
        <f>IF('CSV Import'!AT126&gt;0,65,0)</f>
        <v>0</v>
      </c>
      <c r="AU126" s="16">
        <f>IF('CSV Import'!AU126&gt;0,80,0)</f>
        <v>0</v>
      </c>
      <c r="AV126" s="16">
        <f>IF('CSV Import'!AV126&gt;0,60,0)</f>
        <v>0</v>
      </c>
      <c r="AW126" s="16">
        <f>IF('CSV Import'!AW126&gt;0,25,0)</f>
        <v>0</v>
      </c>
      <c r="AX126" s="16">
        <f>IF('CSV Import'!AX126&gt;0,65,0)</f>
        <v>0</v>
      </c>
      <c r="AY126" s="16">
        <f>IF('CSV Import'!AY126&gt;0,80,0)</f>
        <v>0</v>
      </c>
      <c r="AZ126" s="16">
        <f>IF('CSV Import'!AZ126&gt;0,60,0)</f>
        <v>0</v>
      </c>
      <c r="BA126" s="20">
        <f>'CSV Import'!BA126</f>
        <v>0</v>
      </c>
      <c r="BB126" s="20">
        <f>'CSV Import'!BC126</f>
        <v>0</v>
      </c>
      <c r="BC126" s="20">
        <f>'CSV Import'!BD126</f>
        <v>0</v>
      </c>
      <c r="BD126" s="16">
        <f>'CSV Import'!BG126</f>
        <v>0</v>
      </c>
      <c r="BE126" s="16">
        <f>IF('CSV Import'!BG126="rent",100,0)</f>
        <v>0</v>
      </c>
      <c r="BF126" s="16">
        <f>IF(OR('CSV Import'!BH126="",'CSV Import'!BH126="none"),0,390)</f>
        <v>0</v>
      </c>
      <c r="BG126" s="16">
        <f>IF('CSV Import'!BI126&gt;0,25,0)</f>
        <v>0</v>
      </c>
      <c r="BH126" s="16">
        <f>IF('CSV Import'!BJ126&gt;0,65,0)</f>
        <v>0</v>
      </c>
      <c r="BI126" s="16">
        <f>IF('CSV Import'!BK126&gt;0,80,0)</f>
        <v>0</v>
      </c>
      <c r="BJ126" s="16">
        <f>IF('CSV Import'!BL126&gt;0,60,0)</f>
        <v>0</v>
      </c>
      <c r="BK126" s="16">
        <f>IF('CSV Import'!BM126&gt;0,25,0)</f>
        <v>0</v>
      </c>
      <c r="BL126" s="16">
        <f>IF('CSV Import'!BN126&gt;0,65,0)</f>
        <v>0</v>
      </c>
      <c r="BM126" s="16">
        <f>IF('CSV Import'!BO126&gt;0,80,0)</f>
        <v>0</v>
      </c>
      <c r="BN126" s="16">
        <f>IF('CSV Import'!BP126&gt;0,60,0)</f>
        <v>0</v>
      </c>
      <c r="BO126" s="20">
        <f>'CSV Import'!BQ126</f>
        <v>0</v>
      </c>
      <c r="BP126" s="20">
        <f>'CSV Import'!BS129</f>
        <v>0</v>
      </c>
      <c r="BQ126" s="20">
        <f>'CSV Import'!BT126</f>
        <v>0</v>
      </c>
      <c r="BR126" s="16">
        <f>'CSV Import'!BW126</f>
        <v>0</v>
      </c>
      <c r="BS126" s="16">
        <f>IF('CSV Import'!BW126="rent",100,0)</f>
        <v>0</v>
      </c>
      <c r="BT126" s="16">
        <f>IF(OR('CSV Import'!BX126="",'CSV Import'!BX126="none"),0,390)</f>
        <v>0</v>
      </c>
      <c r="BU126" s="16">
        <f>IF('CSV Import'!BY126&gt;0,25,0)</f>
        <v>0</v>
      </c>
      <c r="BV126" s="16">
        <f>IF('CSV Import'!BZ126&gt;0,65,0)</f>
        <v>0</v>
      </c>
      <c r="BW126" s="16">
        <f>IF('CSV Import'!CA126&gt;0,80,0)</f>
        <v>0</v>
      </c>
      <c r="BX126" s="16">
        <f>IF('CSV Import'!CB126&gt;0,60,0)</f>
        <v>0</v>
      </c>
      <c r="BY126" s="16">
        <f>IF('CSV Import'!CC126&gt;0,25,0)</f>
        <v>0</v>
      </c>
      <c r="BZ126" s="16">
        <f>IF('CSV Import'!CD126&gt;0,65,0)</f>
        <v>0</v>
      </c>
      <c r="CA126" s="16">
        <f>IF('CSV Import'!CE126&gt;0,80,0)</f>
        <v>0</v>
      </c>
      <c r="CB126" s="16">
        <f>IF('CSV Import'!CF126&gt;0,60,0)</f>
        <v>0</v>
      </c>
      <c r="CC126" s="37">
        <f>'CSV Import'!CG126</f>
        <v>0</v>
      </c>
    </row>
    <row r="127" spans="1:81" x14ac:dyDescent="0.25">
      <c r="A127" s="36">
        <f>'CSV Import'!A127</f>
        <v>0</v>
      </c>
      <c r="B127" s="16">
        <f t="shared" si="3"/>
        <v>0</v>
      </c>
      <c r="C127" s="53"/>
      <c r="D127" s="18">
        <f t="shared" si="6"/>
        <v>0</v>
      </c>
      <c r="E127" s="16">
        <f>'CSV Import'!CI127</f>
        <v>0</v>
      </c>
      <c r="F127" s="20">
        <f>'CSV Import'!E127</f>
        <v>0</v>
      </c>
      <c r="G127" s="20">
        <f>'CSV Import'!B127</f>
        <v>0</v>
      </c>
      <c r="H127" s="16" t="str">
        <f>MID('CSV Import'!D127,1,1)</f>
        <v/>
      </c>
      <c r="I127" s="16" t="str">
        <f>MID('CSV Import'!D127,2,1)</f>
        <v/>
      </c>
      <c r="J127" s="16">
        <f>IF(MID('CSV Import'!D127,3,2)="6",300,600)</f>
        <v>600</v>
      </c>
      <c r="K127" s="16">
        <f>COUNTA('CSV Import'!G127,'CSV Import'!W127,'CSV Import'!AM127,'CSV Import'!BC127,'CSV Import'!BS127)</f>
        <v>0</v>
      </c>
      <c r="L127" s="20">
        <f>'CSV Import'!G127</f>
        <v>0</v>
      </c>
      <c r="M127" s="20">
        <f>'CSV Import'!H127</f>
        <v>0</v>
      </c>
      <c r="N127" s="16">
        <f>'CSV Import'!K127</f>
        <v>0</v>
      </c>
      <c r="O127" s="16">
        <f>IF('CSV Import'!K127="rent",100,0)</f>
        <v>0</v>
      </c>
      <c r="P127" s="16">
        <f>IF(OR('CSV Import'!L127="",'CSV Import'!L127="none"),0,390)</f>
        <v>0</v>
      </c>
      <c r="Q127" s="16">
        <f>IF('CSV Import'!M127&gt;0,25,0)</f>
        <v>0</v>
      </c>
      <c r="R127" s="16">
        <f>IF('CSV Import'!N127&gt;0,65,0)</f>
        <v>0</v>
      </c>
      <c r="S127" s="16">
        <f>IF('CSV Import'!O127&gt;0,80,0)</f>
        <v>0</v>
      </c>
      <c r="T127" s="16">
        <f>IF('CSV Import'!P127&gt;0,60,0)</f>
        <v>0</v>
      </c>
      <c r="U127" s="16">
        <f>IF('CSV Import'!Q127&gt;0,25,0)</f>
        <v>0</v>
      </c>
      <c r="V127" s="16">
        <f>IF('CSV Import'!R127&gt;0,65,0)</f>
        <v>0</v>
      </c>
      <c r="W127" s="16">
        <f>IF('CSV Import'!S127&gt;0,80,0)</f>
        <v>0</v>
      </c>
      <c r="X127" s="16">
        <f>IF('CSV Import'!T127&gt;0,60,0)</f>
        <v>0</v>
      </c>
      <c r="Y127" s="20">
        <f>'CSV Import'!U127</f>
        <v>0</v>
      </c>
      <c r="Z127" s="20">
        <f>'CSV Import'!W127</f>
        <v>0</v>
      </c>
      <c r="AA127" s="20">
        <f>'CSV Import'!X127</f>
        <v>0</v>
      </c>
      <c r="AB127" s="16">
        <f>'CSV Import'!AA127</f>
        <v>0</v>
      </c>
      <c r="AC127" s="16">
        <f>IF('CSV Import'!AA127="rent",100,0)</f>
        <v>0</v>
      </c>
      <c r="AD127" s="16">
        <f>IF(OR('CSV Import'!AB127="",'CSV Import'!AB127="none"),0,390)</f>
        <v>0</v>
      </c>
      <c r="AE127" s="16">
        <f>IF('CSV Import'!AC127&gt;0,25,0)</f>
        <v>0</v>
      </c>
      <c r="AF127" s="16">
        <f>IF('CSV Import'!AD127&gt;0,65,0)</f>
        <v>0</v>
      </c>
      <c r="AG127" s="16">
        <f>IF('CSV Import'!AE127&gt;0,80,0)</f>
        <v>0</v>
      </c>
      <c r="AH127" s="16">
        <f>IF('CSV Import'!AF127&gt;0,60,0)</f>
        <v>0</v>
      </c>
      <c r="AI127" s="16">
        <f>IF('CSV Import'!AG127&gt;0,25,0)</f>
        <v>0</v>
      </c>
      <c r="AJ127" s="16">
        <f>IF('CSV Import'!AH127&gt;0,65,0)</f>
        <v>0</v>
      </c>
      <c r="AK127" s="16">
        <f>IF('CSV Import'!AI127&gt;0,80,0)</f>
        <v>0</v>
      </c>
      <c r="AL127" s="16">
        <f>IF('CSV Import'!AJ127&gt;0,60,0)</f>
        <v>0</v>
      </c>
      <c r="AM127" s="20">
        <f>'CSV Import'!AK127</f>
        <v>0</v>
      </c>
      <c r="AN127" s="20">
        <f>'CSV Import'!AM127</f>
        <v>0</v>
      </c>
      <c r="AO127" s="20">
        <f>'CSV Import'!AN127</f>
        <v>0</v>
      </c>
      <c r="AP127" s="16">
        <f>'CSV Import'!AQ127</f>
        <v>0</v>
      </c>
      <c r="AQ127" s="16">
        <f>IF('CSV Import'!AQ127="rent",100,0)</f>
        <v>0</v>
      </c>
      <c r="AR127" s="16">
        <f>IF(OR('CSV Import'!AR127="",'CSV Import'!AR127="none"),0,390)</f>
        <v>0</v>
      </c>
      <c r="AS127" s="16">
        <f>IF('CSV Import'!AS127&gt;0,25,0)</f>
        <v>0</v>
      </c>
      <c r="AT127" s="16">
        <f>IF('CSV Import'!AT127&gt;0,65,0)</f>
        <v>0</v>
      </c>
      <c r="AU127" s="16">
        <f>IF('CSV Import'!AU127&gt;0,80,0)</f>
        <v>0</v>
      </c>
      <c r="AV127" s="16">
        <f>IF('CSV Import'!AV127&gt;0,60,0)</f>
        <v>0</v>
      </c>
      <c r="AW127" s="16">
        <f>IF('CSV Import'!AW127&gt;0,25,0)</f>
        <v>0</v>
      </c>
      <c r="AX127" s="16">
        <f>IF('CSV Import'!AX127&gt;0,65,0)</f>
        <v>0</v>
      </c>
      <c r="AY127" s="16">
        <f>IF('CSV Import'!AY127&gt;0,80,0)</f>
        <v>0</v>
      </c>
      <c r="AZ127" s="16">
        <f>IF('CSV Import'!AZ127&gt;0,60,0)</f>
        <v>0</v>
      </c>
      <c r="BA127" s="20">
        <f>'CSV Import'!BA127</f>
        <v>0</v>
      </c>
      <c r="BB127" s="20">
        <f>'CSV Import'!BC127</f>
        <v>0</v>
      </c>
      <c r="BC127" s="20">
        <f>'CSV Import'!BD127</f>
        <v>0</v>
      </c>
      <c r="BD127" s="16">
        <f>'CSV Import'!BG127</f>
        <v>0</v>
      </c>
      <c r="BE127" s="16">
        <f>IF('CSV Import'!BG127="rent",100,0)</f>
        <v>0</v>
      </c>
      <c r="BF127" s="16">
        <f>IF(OR('CSV Import'!BH127="",'CSV Import'!BH127="none"),0,390)</f>
        <v>0</v>
      </c>
      <c r="BG127" s="16">
        <f>IF('CSV Import'!BI127&gt;0,25,0)</f>
        <v>0</v>
      </c>
      <c r="BH127" s="16">
        <f>IF('CSV Import'!BJ127&gt;0,65,0)</f>
        <v>0</v>
      </c>
      <c r="BI127" s="16">
        <f>IF('CSV Import'!BK127&gt;0,80,0)</f>
        <v>0</v>
      </c>
      <c r="BJ127" s="16">
        <f>IF('CSV Import'!BL127&gt;0,60,0)</f>
        <v>0</v>
      </c>
      <c r="BK127" s="16">
        <f>IF('CSV Import'!BM127&gt;0,25,0)</f>
        <v>0</v>
      </c>
      <c r="BL127" s="16">
        <f>IF('CSV Import'!BN127&gt;0,65,0)</f>
        <v>0</v>
      </c>
      <c r="BM127" s="16">
        <f>IF('CSV Import'!BO127&gt;0,80,0)</f>
        <v>0</v>
      </c>
      <c r="BN127" s="16">
        <f>IF('CSV Import'!BP127&gt;0,60,0)</f>
        <v>0</v>
      </c>
      <c r="BO127" s="20">
        <f>'CSV Import'!BQ127</f>
        <v>0</v>
      </c>
      <c r="BP127" s="20">
        <f>'CSV Import'!BS130</f>
        <v>0</v>
      </c>
      <c r="BQ127" s="20">
        <f>'CSV Import'!BT127</f>
        <v>0</v>
      </c>
      <c r="BR127" s="16">
        <f>'CSV Import'!BW127</f>
        <v>0</v>
      </c>
      <c r="BS127" s="16">
        <f>IF('CSV Import'!BW127="rent",100,0)</f>
        <v>0</v>
      </c>
      <c r="BT127" s="16">
        <f>IF(OR('CSV Import'!BX127="",'CSV Import'!BX127="none"),0,390)</f>
        <v>0</v>
      </c>
      <c r="BU127" s="16">
        <f>IF('CSV Import'!BY127&gt;0,25,0)</f>
        <v>0</v>
      </c>
      <c r="BV127" s="16">
        <f>IF('CSV Import'!BZ127&gt;0,65,0)</f>
        <v>0</v>
      </c>
      <c r="BW127" s="16">
        <f>IF('CSV Import'!CA127&gt;0,80,0)</f>
        <v>0</v>
      </c>
      <c r="BX127" s="16">
        <f>IF('CSV Import'!CB127&gt;0,60,0)</f>
        <v>0</v>
      </c>
      <c r="BY127" s="16">
        <f>IF('CSV Import'!CC127&gt;0,25,0)</f>
        <v>0</v>
      </c>
      <c r="BZ127" s="16">
        <f>IF('CSV Import'!CD127&gt;0,65,0)</f>
        <v>0</v>
      </c>
      <c r="CA127" s="16">
        <f>IF('CSV Import'!CE127&gt;0,80,0)</f>
        <v>0</v>
      </c>
      <c r="CB127" s="16">
        <f>IF('CSV Import'!CF127&gt;0,60,0)</f>
        <v>0</v>
      </c>
      <c r="CC127" s="37">
        <f>'CSV Import'!CG127</f>
        <v>0</v>
      </c>
    </row>
    <row r="128" spans="1:81" x14ac:dyDescent="0.25">
      <c r="A128" s="36">
        <f>'CSV Import'!A128</f>
        <v>0</v>
      </c>
      <c r="B128" s="16">
        <f t="shared" si="3"/>
        <v>0</v>
      </c>
      <c r="C128" s="53"/>
      <c r="D128" s="18">
        <f t="shared" si="6"/>
        <v>0</v>
      </c>
      <c r="E128" s="16">
        <f>'CSV Import'!CI128</f>
        <v>0</v>
      </c>
      <c r="F128" s="20">
        <f>'CSV Import'!E128</f>
        <v>0</v>
      </c>
      <c r="G128" s="20">
        <f>'CSV Import'!B128</f>
        <v>0</v>
      </c>
      <c r="H128" s="16" t="str">
        <f>MID('CSV Import'!D128,1,1)</f>
        <v/>
      </c>
      <c r="I128" s="16" t="str">
        <f>MID('CSV Import'!D128,2,1)</f>
        <v/>
      </c>
      <c r="J128" s="16">
        <f>IF(MID('CSV Import'!D128,3,2)="6",300,600)</f>
        <v>600</v>
      </c>
      <c r="K128" s="16">
        <f>COUNTA('CSV Import'!G128,'CSV Import'!W128,'CSV Import'!AM128,'CSV Import'!BC128,'CSV Import'!BS128)</f>
        <v>0</v>
      </c>
      <c r="L128" s="20">
        <f>'CSV Import'!G128</f>
        <v>0</v>
      </c>
      <c r="M128" s="20">
        <f>'CSV Import'!H128</f>
        <v>0</v>
      </c>
      <c r="N128" s="16">
        <f>'CSV Import'!K128</f>
        <v>0</v>
      </c>
      <c r="O128" s="16">
        <f>IF('CSV Import'!K128="rent",100,0)</f>
        <v>0</v>
      </c>
      <c r="P128" s="16">
        <f>IF(OR('CSV Import'!L128="",'CSV Import'!L128="none"),0,390)</f>
        <v>0</v>
      </c>
      <c r="Q128" s="16">
        <f>IF('CSV Import'!M128&gt;0,25,0)</f>
        <v>0</v>
      </c>
      <c r="R128" s="16">
        <f>IF('CSV Import'!N128&gt;0,65,0)</f>
        <v>0</v>
      </c>
      <c r="S128" s="16">
        <f>IF('CSV Import'!O128&gt;0,80,0)</f>
        <v>0</v>
      </c>
      <c r="T128" s="16">
        <f>IF('CSV Import'!P128&gt;0,60,0)</f>
        <v>0</v>
      </c>
      <c r="U128" s="16">
        <f>IF('CSV Import'!Q128&gt;0,25,0)</f>
        <v>0</v>
      </c>
      <c r="V128" s="16">
        <f>IF('CSV Import'!R128&gt;0,65,0)</f>
        <v>0</v>
      </c>
      <c r="W128" s="16">
        <f>IF('CSV Import'!S128&gt;0,80,0)</f>
        <v>0</v>
      </c>
      <c r="X128" s="16">
        <f>IF('CSV Import'!T128&gt;0,60,0)</f>
        <v>0</v>
      </c>
      <c r="Y128" s="20">
        <f>'CSV Import'!U128</f>
        <v>0</v>
      </c>
      <c r="Z128" s="20">
        <f>'CSV Import'!W128</f>
        <v>0</v>
      </c>
      <c r="AA128" s="20">
        <f>'CSV Import'!X128</f>
        <v>0</v>
      </c>
      <c r="AB128" s="16">
        <f>'CSV Import'!AA128</f>
        <v>0</v>
      </c>
      <c r="AC128" s="16">
        <f>IF('CSV Import'!AA128="rent",100,0)</f>
        <v>0</v>
      </c>
      <c r="AD128" s="16">
        <f>IF(OR('CSV Import'!AB128="",'CSV Import'!AB128="none"),0,390)</f>
        <v>0</v>
      </c>
      <c r="AE128" s="16">
        <f>IF('CSV Import'!AC128&gt;0,25,0)</f>
        <v>0</v>
      </c>
      <c r="AF128" s="16">
        <f>IF('CSV Import'!AD128&gt;0,65,0)</f>
        <v>0</v>
      </c>
      <c r="AG128" s="16">
        <f>IF('CSV Import'!AE128&gt;0,80,0)</f>
        <v>0</v>
      </c>
      <c r="AH128" s="16">
        <f>IF('CSV Import'!AF128&gt;0,60,0)</f>
        <v>0</v>
      </c>
      <c r="AI128" s="16">
        <f>IF('CSV Import'!AG128&gt;0,25,0)</f>
        <v>0</v>
      </c>
      <c r="AJ128" s="16">
        <f>IF('CSV Import'!AH128&gt;0,65,0)</f>
        <v>0</v>
      </c>
      <c r="AK128" s="16">
        <f>IF('CSV Import'!AI128&gt;0,80,0)</f>
        <v>0</v>
      </c>
      <c r="AL128" s="16">
        <f>IF('CSV Import'!AJ128&gt;0,60,0)</f>
        <v>0</v>
      </c>
      <c r="AM128" s="20">
        <f>'CSV Import'!AK128</f>
        <v>0</v>
      </c>
      <c r="AN128" s="20">
        <f>'CSV Import'!AM128</f>
        <v>0</v>
      </c>
      <c r="AO128" s="20">
        <f>'CSV Import'!AN128</f>
        <v>0</v>
      </c>
      <c r="AP128" s="16">
        <f>'CSV Import'!AQ128</f>
        <v>0</v>
      </c>
      <c r="AQ128" s="16">
        <f>IF('CSV Import'!AQ128="rent",100,0)</f>
        <v>0</v>
      </c>
      <c r="AR128" s="16">
        <f>IF(OR('CSV Import'!AR128="",'CSV Import'!AR128="none"),0,390)</f>
        <v>0</v>
      </c>
      <c r="AS128" s="16">
        <f>IF('CSV Import'!AS128&gt;0,25,0)</f>
        <v>0</v>
      </c>
      <c r="AT128" s="16">
        <f>IF('CSV Import'!AT128&gt;0,65,0)</f>
        <v>0</v>
      </c>
      <c r="AU128" s="16">
        <f>IF('CSV Import'!AU128&gt;0,80,0)</f>
        <v>0</v>
      </c>
      <c r="AV128" s="16">
        <f>IF('CSV Import'!AV128&gt;0,60,0)</f>
        <v>0</v>
      </c>
      <c r="AW128" s="16">
        <f>IF('CSV Import'!AW128&gt;0,25,0)</f>
        <v>0</v>
      </c>
      <c r="AX128" s="16">
        <f>IF('CSV Import'!AX128&gt;0,65,0)</f>
        <v>0</v>
      </c>
      <c r="AY128" s="16">
        <f>IF('CSV Import'!AY128&gt;0,80,0)</f>
        <v>0</v>
      </c>
      <c r="AZ128" s="16">
        <f>IF('CSV Import'!AZ128&gt;0,60,0)</f>
        <v>0</v>
      </c>
      <c r="BA128" s="20">
        <f>'CSV Import'!BA128</f>
        <v>0</v>
      </c>
      <c r="BB128" s="20">
        <f>'CSV Import'!BC128</f>
        <v>0</v>
      </c>
      <c r="BC128" s="20">
        <f>'CSV Import'!BD128</f>
        <v>0</v>
      </c>
      <c r="BD128" s="16">
        <f>'CSV Import'!BG128</f>
        <v>0</v>
      </c>
      <c r="BE128" s="16">
        <f>IF('CSV Import'!BG128="rent",100,0)</f>
        <v>0</v>
      </c>
      <c r="BF128" s="16">
        <f>IF(OR('CSV Import'!BH128="",'CSV Import'!BH128="none"),0,390)</f>
        <v>0</v>
      </c>
      <c r="BG128" s="16">
        <f>IF('CSV Import'!BI128&gt;0,25,0)</f>
        <v>0</v>
      </c>
      <c r="BH128" s="16">
        <f>IF('CSV Import'!BJ128&gt;0,65,0)</f>
        <v>0</v>
      </c>
      <c r="BI128" s="16">
        <f>IF('CSV Import'!BK128&gt;0,80,0)</f>
        <v>0</v>
      </c>
      <c r="BJ128" s="16">
        <f>IF('CSV Import'!BL128&gt;0,60,0)</f>
        <v>0</v>
      </c>
      <c r="BK128" s="16">
        <f>IF('CSV Import'!BM128&gt;0,25,0)</f>
        <v>0</v>
      </c>
      <c r="BL128" s="16">
        <f>IF('CSV Import'!BN128&gt;0,65,0)</f>
        <v>0</v>
      </c>
      <c r="BM128" s="16">
        <f>IF('CSV Import'!BO128&gt;0,80,0)</f>
        <v>0</v>
      </c>
      <c r="BN128" s="16">
        <f>IF('CSV Import'!BP128&gt;0,60,0)</f>
        <v>0</v>
      </c>
      <c r="BO128" s="20">
        <f>'CSV Import'!BQ128</f>
        <v>0</v>
      </c>
      <c r="BP128" s="20">
        <f>'CSV Import'!BS131</f>
        <v>0</v>
      </c>
      <c r="BQ128" s="20">
        <f>'CSV Import'!BT128</f>
        <v>0</v>
      </c>
      <c r="BR128" s="16">
        <f>'CSV Import'!BW128</f>
        <v>0</v>
      </c>
      <c r="BS128" s="16">
        <f>IF('CSV Import'!BW128="rent",100,0)</f>
        <v>0</v>
      </c>
      <c r="BT128" s="16">
        <f>IF(OR('CSV Import'!BX128="",'CSV Import'!BX128="none"),0,390)</f>
        <v>0</v>
      </c>
      <c r="BU128" s="16">
        <f>IF('CSV Import'!BY128&gt;0,25,0)</f>
        <v>0</v>
      </c>
      <c r="BV128" s="16">
        <f>IF('CSV Import'!BZ128&gt;0,65,0)</f>
        <v>0</v>
      </c>
      <c r="BW128" s="16">
        <f>IF('CSV Import'!CA128&gt;0,80,0)</f>
        <v>0</v>
      </c>
      <c r="BX128" s="16">
        <f>IF('CSV Import'!CB128&gt;0,60,0)</f>
        <v>0</v>
      </c>
      <c r="BY128" s="16">
        <f>IF('CSV Import'!CC128&gt;0,25,0)</f>
        <v>0</v>
      </c>
      <c r="BZ128" s="16">
        <f>IF('CSV Import'!CD128&gt;0,65,0)</f>
        <v>0</v>
      </c>
      <c r="CA128" s="16">
        <f>IF('CSV Import'!CE128&gt;0,80,0)</f>
        <v>0</v>
      </c>
      <c r="CB128" s="16">
        <f>IF('CSV Import'!CF128&gt;0,60,0)</f>
        <v>0</v>
      </c>
      <c r="CC128" s="37">
        <f>'CSV Import'!CG128</f>
        <v>0</v>
      </c>
    </row>
    <row r="129" spans="1:81" x14ac:dyDescent="0.25">
      <c r="A129" s="36">
        <f>'CSV Import'!A129</f>
        <v>0</v>
      </c>
      <c r="B129" s="16">
        <f t="shared" si="3"/>
        <v>0</v>
      </c>
      <c r="C129" s="53"/>
      <c r="D129" s="18">
        <f t="shared" si="6"/>
        <v>0</v>
      </c>
      <c r="E129" s="16">
        <f>'CSV Import'!CI129</f>
        <v>0</v>
      </c>
      <c r="F129" s="20">
        <f>'CSV Import'!E129</f>
        <v>0</v>
      </c>
      <c r="G129" s="20">
        <f>'CSV Import'!B129</f>
        <v>0</v>
      </c>
      <c r="H129" s="16" t="str">
        <f>MID('CSV Import'!D129,1,1)</f>
        <v/>
      </c>
      <c r="I129" s="16" t="str">
        <f>MID('CSV Import'!D129,2,1)</f>
        <v/>
      </c>
      <c r="J129" s="16">
        <f>IF(MID('CSV Import'!D129,3,2)="6",300,600)</f>
        <v>600</v>
      </c>
      <c r="K129" s="16">
        <f>COUNTA('CSV Import'!G129,'CSV Import'!W129,'CSV Import'!AM129,'CSV Import'!BC129,'CSV Import'!BS129)</f>
        <v>0</v>
      </c>
      <c r="L129" s="20">
        <f>'CSV Import'!G129</f>
        <v>0</v>
      </c>
      <c r="M129" s="20">
        <f>'CSV Import'!H129</f>
        <v>0</v>
      </c>
      <c r="N129" s="16">
        <f>'CSV Import'!K129</f>
        <v>0</v>
      </c>
      <c r="O129" s="16">
        <f>IF('CSV Import'!K129="rent",100,0)</f>
        <v>0</v>
      </c>
      <c r="P129" s="16">
        <f>IF(OR('CSV Import'!L129="",'CSV Import'!L129="none"),0,390)</f>
        <v>0</v>
      </c>
      <c r="Q129" s="16">
        <f>IF('CSV Import'!M129&gt;0,25,0)</f>
        <v>0</v>
      </c>
      <c r="R129" s="16">
        <f>IF('CSV Import'!N129&gt;0,65,0)</f>
        <v>0</v>
      </c>
      <c r="S129" s="16">
        <f>IF('CSV Import'!O129&gt;0,80,0)</f>
        <v>0</v>
      </c>
      <c r="T129" s="16">
        <f>IF('CSV Import'!P129&gt;0,60,0)</f>
        <v>0</v>
      </c>
      <c r="U129" s="16">
        <f>IF('CSV Import'!Q129&gt;0,25,0)</f>
        <v>0</v>
      </c>
      <c r="V129" s="16">
        <f>IF('CSV Import'!R129&gt;0,65,0)</f>
        <v>0</v>
      </c>
      <c r="W129" s="16">
        <f>IF('CSV Import'!S129&gt;0,80,0)</f>
        <v>0</v>
      </c>
      <c r="X129" s="16">
        <f>IF('CSV Import'!T129&gt;0,60,0)</f>
        <v>0</v>
      </c>
      <c r="Y129" s="20">
        <f>'CSV Import'!U129</f>
        <v>0</v>
      </c>
      <c r="Z129" s="20">
        <f>'CSV Import'!W129</f>
        <v>0</v>
      </c>
      <c r="AA129" s="20">
        <f>'CSV Import'!X129</f>
        <v>0</v>
      </c>
      <c r="AB129" s="16">
        <f>'CSV Import'!AA129</f>
        <v>0</v>
      </c>
      <c r="AC129" s="16">
        <f>IF('CSV Import'!AA129="rent",100,0)</f>
        <v>0</v>
      </c>
      <c r="AD129" s="16">
        <f>IF(OR('CSV Import'!AB129="",'CSV Import'!AB129="none"),0,390)</f>
        <v>0</v>
      </c>
      <c r="AE129" s="16">
        <f>IF('CSV Import'!AC129&gt;0,25,0)</f>
        <v>0</v>
      </c>
      <c r="AF129" s="16">
        <f>IF('CSV Import'!AD129&gt;0,65,0)</f>
        <v>0</v>
      </c>
      <c r="AG129" s="16">
        <f>IF('CSV Import'!AE129&gt;0,80,0)</f>
        <v>0</v>
      </c>
      <c r="AH129" s="16">
        <f>IF('CSV Import'!AF129&gt;0,60,0)</f>
        <v>0</v>
      </c>
      <c r="AI129" s="16">
        <f>IF('CSV Import'!AG129&gt;0,25,0)</f>
        <v>0</v>
      </c>
      <c r="AJ129" s="16">
        <f>IF('CSV Import'!AH129&gt;0,65,0)</f>
        <v>0</v>
      </c>
      <c r="AK129" s="16">
        <f>IF('CSV Import'!AI129&gt;0,80,0)</f>
        <v>0</v>
      </c>
      <c r="AL129" s="16">
        <f>IF('CSV Import'!AJ129&gt;0,60,0)</f>
        <v>0</v>
      </c>
      <c r="AM129" s="20">
        <f>'CSV Import'!AK129</f>
        <v>0</v>
      </c>
      <c r="AN129" s="20">
        <f>'CSV Import'!AM129</f>
        <v>0</v>
      </c>
      <c r="AO129" s="20">
        <f>'CSV Import'!AN129</f>
        <v>0</v>
      </c>
      <c r="AP129" s="16">
        <f>'CSV Import'!AQ129</f>
        <v>0</v>
      </c>
      <c r="AQ129" s="16">
        <f>IF('CSV Import'!AQ129="rent",100,0)</f>
        <v>0</v>
      </c>
      <c r="AR129" s="16">
        <f>IF(OR('CSV Import'!AR129="",'CSV Import'!AR129="none"),0,390)</f>
        <v>0</v>
      </c>
      <c r="AS129" s="16">
        <f>IF('CSV Import'!AS129&gt;0,25,0)</f>
        <v>0</v>
      </c>
      <c r="AT129" s="16">
        <f>IF('CSV Import'!AT129&gt;0,65,0)</f>
        <v>0</v>
      </c>
      <c r="AU129" s="16">
        <f>IF('CSV Import'!AU129&gt;0,80,0)</f>
        <v>0</v>
      </c>
      <c r="AV129" s="16">
        <f>IF('CSV Import'!AV129&gt;0,60,0)</f>
        <v>0</v>
      </c>
      <c r="AW129" s="16">
        <f>IF('CSV Import'!AW129&gt;0,25,0)</f>
        <v>0</v>
      </c>
      <c r="AX129" s="16">
        <f>IF('CSV Import'!AX129&gt;0,65,0)</f>
        <v>0</v>
      </c>
      <c r="AY129" s="16">
        <f>IF('CSV Import'!AY129&gt;0,80,0)</f>
        <v>0</v>
      </c>
      <c r="AZ129" s="16">
        <f>IF('CSV Import'!AZ129&gt;0,60,0)</f>
        <v>0</v>
      </c>
      <c r="BA129" s="20">
        <f>'CSV Import'!BA129</f>
        <v>0</v>
      </c>
      <c r="BB129" s="20">
        <f>'CSV Import'!BC129</f>
        <v>0</v>
      </c>
      <c r="BC129" s="20">
        <f>'CSV Import'!BD129</f>
        <v>0</v>
      </c>
      <c r="BD129" s="16">
        <f>'CSV Import'!BG129</f>
        <v>0</v>
      </c>
      <c r="BE129" s="16">
        <f>IF('CSV Import'!BG129="rent",100,0)</f>
        <v>0</v>
      </c>
      <c r="BF129" s="16">
        <f>IF(OR('CSV Import'!BH129="",'CSV Import'!BH129="none"),0,390)</f>
        <v>0</v>
      </c>
      <c r="BG129" s="16">
        <f>IF('CSV Import'!BI129&gt;0,25,0)</f>
        <v>0</v>
      </c>
      <c r="BH129" s="16">
        <f>IF('CSV Import'!BJ129&gt;0,65,0)</f>
        <v>0</v>
      </c>
      <c r="BI129" s="16">
        <f>IF('CSV Import'!BK129&gt;0,80,0)</f>
        <v>0</v>
      </c>
      <c r="BJ129" s="16">
        <f>IF('CSV Import'!BL129&gt;0,60,0)</f>
        <v>0</v>
      </c>
      <c r="BK129" s="16">
        <f>IF('CSV Import'!BM129&gt;0,25,0)</f>
        <v>0</v>
      </c>
      <c r="BL129" s="16">
        <f>IF('CSV Import'!BN129&gt;0,65,0)</f>
        <v>0</v>
      </c>
      <c r="BM129" s="16">
        <f>IF('CSV Import'!BO129&gt;0,80,0)</f>
        <v>0</v>
      </c>
      <c r="BN129" s="16">
        <f>IF('CSV Import'!BP129&gt;0,60,0)</f>
        <v>0</v>
      </c>
      <c r="BO129" s="20">
        <f>'CSV Import'!BQ129</f>
        <v>0</v>
      </c>
      <c r="BP129" s="20">
        <f>'CSV Import'!BS132</f>
        <v>0</v>
      </c>
      <c r="BQ129" s="20">
        <f>'CSV Import'!BT129</f>
        <v>0</v>
      </c>
      <c r="BR129" s="16">
        <f>'CSV Import'!BW129</f>
        <v>0</v>
      </c>
      <c r="BS129" s="16">
        <f>IF('CSV Import'!BW129="rent",100,0)</f>
        <v>0</v>
      </c>
      <c r="BT129" s="16">
        <f>IF(OR('CSV Import'!BX129="",'CSV Import'!BX129="none"),0,390)</f>
        <v>0</v>
      </c>
      <c r="BU129" s="16">
        <f>IF('CSV Import'!BY129&gt;0,25,0)</f>
        <v>0</v>
      </c>
      <c r="BV129" s="16">
        <f>IF('CSV Import'!BZ129&gt;0,65,0)</f>
        <v>0</v>
      </c>
      <c r="BW129" s="16">
        <f>IF('CSV Import'!CA129&gt;0,80,0)</f>
        <v>0</v>
      </c>
      <c r="BX129" s="16">
        <f>IF('CSV Import'!CB129&gt;0,60,0)</f>
        <v>0</v>
      </c>
      <c r="BY129" s="16">
        <f>IF('CSV Import'!CC129&gt;0,25,0)</f>
        <v>0</v>
      </c>
      <c r="BZ129" s="16">
        <f>IF('CSV Import'!CD129&gt;0,65,0)</f>
        <v>0</v>
      </c>
      <c r="CA129" s="16">
        <f>IF('CSV Import'!CE129&gt;0,80,0)</f>
        <v>0</v>
      </c>
      <c r="CB129" s="16">
        <f>IF('CSV Import'!CF129&gt;0,60,0)</f>
        <v>0</v>
      </c>
      <c r="CC129" s="37">
        <f>'CSV Import'!CG129</f>
        <v>0</v>
      </c>
    </row>
    <row r="130" spans="1:81" x14ac:dyDescent="0.25">
      <c r="A130" s="36">
        <f>'CSV Import'!A130</f>
        <v>0</v>
      </c>
      <c r="B130" s="16">
        <f t="shared" si="3"/>
        <v>0</v>
      </c>
      <c r="C130" s="53"/>
      <c r="D130" s="18">
        <f t="shared" si="6"/>
        <v>0</v>
      </c>
      <c r="E130" s="16">
        <f>'CSV Import'!CI130</f>
        <v>0</v>
      </c>
      <c r="F130" s="20">
        <f>'CSV Import'!E130</f>
        <v>0</v>
      </c>
      <c r="G130" s="20">
        <f>'CSV Import'!B130</f>
        <v>0</v>
      </c>
      <c r="H130" s="16" t="str">
        <f>MID('CSV Import'!D130,1,1)</f>
        <v/>
      </c>
      <c r="I130" s="16" t="str">
        <f>MID('CSV Import'!D130,2,1)</f>
        <v/>
      </c>
      <c r="J130" s="16">
        <f>IF(MID('CSV Import'!D130,3,2)="6",300,600)</f>
        <v>600</v>
      </c>
      <c r="K130" s="16">
        <f>COUNTA('CSV Import'!G130,'CSV Import'!W130,'CSV Import'!AM130,'CSV Import'!BC130,'CSV Import'!BS130)</f>
        <v>0</v>
      </c>
      <c r="L130" s="20">
        <f>'CSV Import'!G130</f>
        <v>0</v>
      </c>
      <c r="M130" s="20">
        <f>'CSV Import'!H130</f>
        <v>0</v>
      </c>
      <c r="N130" s="16">
        <f>'CSV Import'!K130</f>
        <v>0</v>
      </c>
      <c r="O130" s="16">
        <f>IF('CSV Import'!K130="rent",100,0)</f>
        <v>0</v>
      </c>
      <c r="P130" s="16">
        <f>IF(OR('CSV Import'!L130="",'CSV Import'!L130="none"),0,390)</f>
        <v>0</v>
      </c>
      <c r="Q130" s="16">
        <f>IF('CSV Import'!M130&gt;0,25,0)</f>
        <v>0</v>
      </c>
      <c r="R130" s="16">
        <f>IF('CSV Import'!N130&gt;0,65,0)</f>
        <v>0</v>
      </c>
      <c r="S130" s="16">
        <f>IF('CSV Import'!O130&gt;0,80,0)</f>
        <v>0</v>
      </c>
      <c r="T130" s="16">
        <f>IF('CSV Import'!P130&gt;0,60,0)</f>
        <v>0</v>
      </c>
      <c r="U130" s="16">
        <f>IF('CSV Import'!Q130&gt;0,25,0)</f>
        <v>0</v>
      </c>
      <c r="V130" s="16">
        <f>IF('CSV Import'!R130&gt;0,65,0)</f>
        <v>0</v>
      </c>
      <c r="W130" s="16">
        <f>IF('CSV Import'!S130&gt;0,80,0)</f>
        <v>0</v>
      </c>
      <c r="X130" s="16">
        <f>IF('CSV Import'!T130&gt;0,60,0)</f>
        <v>0</v>
      </c>
      <c r="Y130" s="20">
        <f>'CSV Import'!U130</f>
        <v>0</v>
      </c>
      <c r="Z130" s="20">
        <f>'CSV Import'!W130</f>
        <v>0</v>
      </c>
      <c r="AA130" s="20">
        <f>'CSV Import'!X130</f>
        <v>0</v>
      </c>
      <c r="AB130" s="16">
        <f>'CSV Import'!AA130</f>
        <v>0</v>
      </c>
      <c r="AC130" s="16">
        <f>IF('CSV Import'!AA130="rent",100,0)</f>
        <v>0</v>
      </c>
      <c r="AD130" s="16">
        <f>IF(OR('CSV Import'!AB130="",'CSV Import'!AB130="none"),0,390)</f>
        <v>0</v>
      </c>
      <c r="AE130" s="16">
        <f>IF('CSV Import'!AC130&gt;0,25,0)</f>
        <v>0</v>
      </c>
      <c r="AF130" s="16">
        <f>IF('CSV Import'!AD130&gt;0,65,0)</f>
        <v>0</v>
      </c>
      <c r="AG130" s="16">
        <f>IF('CSV Import'!AE130&gt;0,80,0)</f>
        <v>0</v>
      </c>
      <c r="AH130" s="16">
        <f>IF('CSV Import'!AF130&gt;0,60,0)</f>
        <v>0</v>
      </c>
      <c r="AI130" s="16">
        <f>IF('CSV Import'!AG130&gt;0,25,0)</f>
        <v>0</v>
      </c>
      <c r="AJ130" s="16">
        <f>IF('CSV Import'!AH130&gt;0,65,0)</f>
        <v>0</v>
      </c>
      <c r="AK130" s="16">
        <f>IF('CSV Import'!AI130&gt;0,80,0)</f>
        <v>0</v>
      </c>
      <c r="AL130" s="16">
        <f>IF('CSV Import'!AJ130&gt;0,60,0)</f>
        <v>0</v>
      </c>
      <c r="AM130" s="20">
        <f>'CSV Import'!AK130</f>
        <v>0</v>
      </c>
      <c r="AN130" s="20">
        <f>'CSV Import'!AM130</f>
        <v>0</v>
      </c>
      <c r="AO130" s="20">
        <f>'CSV Import'!AN130</f>
        <v>0</v>
      </c>
      <c r="AP130" s="16">
        <f>'CSV Import'!AQ130</f>
        <v>0</v>
      </c>
      <c r="AQ130" s="16">
        <f>IF('CSV Import'!AQ130="rent",100,0)</f>
        <v>0</v>
      </c>
      <c r="AR130" s="16">
        <f>IF(OR('CSV Import'!AR130="",'CSV Import'!AR130="none"),0,390)</f>
        <v>0</v>
      </c>
      <c r="AS130" s="16">
        <f>IF('CSV Import'!AS130&gt;0,25,0)</f>
        <v>0</v>
      </c>
      <c r="AT130" s="16">
        <f>IF('CSV Import'!AT130&gt;0,65,0)</f>
        <v>0</v>
      </c>
      <c r="AU130" s="16">
        <f>IF('CSV Import'!AU130&gt;0,80,0)</f>
        <v>0</v>
      </c>
      <c r="AV130" s="16">
        <f>IF('CSV Import'!AV130&gt;0,60,0)</f>
        <v>0</v>
      </c>
      <c r="AW130" s="16">
        <f>IF('CSV Import'!AW130&gt;0,25,0)</f>
        <v>0</v>
      </c>
      <c r="AX130" s="16">
        <f>IF('CSV Import'!AX130&gt;0,65,0)</f>
        <v>0</v>
      </c>
      <c r="AY130" s="16">
        <f>IF('CSV Import'!AY130&gt;0,80,0)</f>
        <v>0</v>
      </c>
      <c r="AZ130" s="16">
        <f>IF('CSV Import'!AZ130&gt;0,60,0)</f>
        <v>0</v>
      </c>
      <c r="BA130" s="20">
        <f>'CSV Import'!BA130</f>
        <v>0</v>
      </c>
      <c r="BB130" s="20">
        <f>'CSV Import'!BC130</f>
        <v>0</v>
      </c>
      <c r="BC130" s="20">
        <f>'CSV Import'!BD130</f>
        <v>0</v>
      </c>
      <c r="BD130" s="16">
        <f>'CSV Import'!BG130</f>
        <v>0</v>
      </c>
      <c r="BE130" s="16">
        <f>IF('CSV Import'!BG130="rent",100,0)</f>
        <v>0</v>
      </c>
      <c r="BF130" s="16">
        <f>IF(OR('CSV Import'!BH130="",'CSV Import'!BH130="none"),0,390)</f>
        <v>0</v>
      </c>
      <c r="BG130" s="16">
        <f>IF('CSV Import'!BI130&gt;0,25,0)</f>
        <v>0</v>
      </c>
      <c r="BH130" s="16">
        <f>IF('CSV Import'!BJ130&gt;0,65,0)</f>
        <v>0</v>
      </c>
      <c r="BI130" s="16">
        <f>IF('CSV Import'!BK130&gt;0,80,0)</f>
        <v>0</v>
      </c>
      <c r="BJ130" s="16">
        <f>IF('CSV Import'!BL130&gt;0,60,0)</f>
        <v>0</v>
      </c>
      <c r="BK130" s="16">
        <f>IF('CSV Import'!BM130&gt;0,25,0)</f>
        <v>0</v>
      </c>
      <c r="BL130" s="16">
        <f>IF('CSV Import'!BN130&gt;0,65,0)</f>
        <v>0</v>
      </c>
      <c r="BM130" s="16">
        <f>IF('CSV Import'!BO130&gt;0,80,0)</f>
        <v>0</v>
      </c>
      <c r="BN130" s="16">
        <f>IF('CSV Import'!BP130&gt;0,60,0)</f>
        <v>0</v>
      </c>
      <c r="BO130" s="20">
        <f>'CSV Import'!BQ130</f>
        <v>0</v>
      </c>
      <c r="BP130" s="20">
        <f>'CSV Import'!BS133</f>
        <v>0</v>
      </c>
      <c r="BQ130" s="20">
        <f>'CSV Import'!BT130</f>
        <v>0</v>
      </c>
      <c r="BR130" s="16">
        <f>'CSV Import'!BW130</f>
        <v>0</v>
      </c>
      <c r="BS130" s="16">
        <f>IF('CSV Import'!BW130="rent",100,0)</f>
        <v>0</v>
      </c>
      <c r="BT130" s="16">
        <f>IF(OR('CSV Import'!BX130="",'CSV Import'!BX130="none"),0,390)</f>
        <v>0</v>
      </c>
      <c r="BU130" s="16">
        <f>IF('CSV Import'!BY130&gt;0,25,0)</f>
        <v>0</v>
      </c>
      <c r="BV130" s="16">
        <f>IF('CSV Import'!BZ130&gt;0,65,0)</f>
        <v>0</v>
      </c>
      <c r="BW130" s="16">
        <f>IF('CSV Import'!CA130&gt;0,80,0)</f>
        <v>0</v>
      </c>
      <c r="BX130" s="16">
        <f>IF('CSV Import'!CB130&gt;0,60,0)</f>
        <v>0</v>
      </c>
      <c r="BY130" s="16">
        <f>IF('CSV Import'!CC130&gt;0,25,0)</f>
        <v>0</v>
      </c>
      <c r="BZ130" s="16">
        <f>IF('CSV Import'!CD130&gt;0,65,0)</f>
        <v>0</v>
      </c>
      <c r="CA130" s="16">
        <f>IF('CSV Import'!CE130&gt;0,80,0)</f>
        <v>0</v>
      </c>
      <c r="CB130" s="16">
        <f>IF('CSV Import'!CF130&gt;0,60,0)</f>
        <v>0</v>
      </c>
      <c r="CC130" s="37">
        <f>'CSV Import'!CG130</f>
        <v>0</v>
      </c>
    </row>
    <row r="131" spans="1:81" x14ac:dyDescent="0.25">
      <c r="A131" s="36">
        <f>'CSV Import'!A131</f>
        <v>0</v>
      </c>
      <c r="B131" s="16">
        <f t="shared" ref="B131:B194" si="7">J131*K131+SUM(O131:X131,AC131:AL131,AQ131:AZ131,BE131:BN131,BS131:CB131)</f>
        <v>0</v>
      </c>
      <c r="C131" s="53"/>
      <c r="D131" s="18">
        <f t="shared" si="6"/>
        <v>0</v>
      </c>
      <c r="E131" s="16">
        <f>'CSV Import'!CI131</f>
        <v>0</v>
      </c>
      <c r="F131" s="20">
        <f>'CSV Import'!E131</f>
        <v>0</v>
      </c>
      <c r="G131" s="20">
        <f>'CSV Import'!B131</f>
        <v>0</v>
      </c>
      <c r="H131" s="16" t="str">
        <f>MID('CSV Import'!D131,1,1)</f>
        <v/>
      </c>
      <c r="I131" s="16" t="str">
        <f>MID('CSV Import'!D131,2,1)</f>
        <v/>
      </c>
      <c r="J131" s="16">
        <f>IF(MID('CSV Import'!D131,3,2)="6",300,600)</f>
        <v>600</v>
      </c>
      <c r="K131" s="16">
        <f>COUNTA('CSV Import'!G131,'CSV Import'!W131,'CSV Import'!AM131,'CSV Import'!BC131,'CSV Import'!BS131)</f>
        <v>0</v>
      </c>
      <c r="L131" s="20">
        <f>'CSV Import'!G131</f>
        <v>0</v>
      </c>
      <c r="M131" s="20">
        <f>'CSV Import'!H131</f>
        <v>0</v>
      </c>
      <c r="N131" s="16">
        <f>'CSV Import'!K131</f>
        <v>0</v>
      </c>
      <c r="O131" s="16">
        <f>IF('CSV Import'!K131="rent",100,0)</f>
        <v>0</v>
      </c>
      <c r="P131" s="16">
        <f>IF(OR('CSV Import'!L131="",'CSV Import'!L131="none"),0,390)</f>
        <v>0</v>
      </c>
      <c r="Q131" s="16">
        <f>IF('CSV Import'!M131&gt;0,25,0)</f>
        <v>0</v>
      </c>
      <c r="R131" s="16">
        <f>IF('CSV Import'!N131&gt;0,65,0)</f>
        <v>0</v>
      </c>
      <c r="S131" s="16">
        <f>IF('CSV Import'!O131&gt;0,80,0)</f>
        <v>0</v>
      </c>
      <c r="T131" s="16">
        <f>IF('CSV Import'!P131&gt;0,60,0)</f>
        <v>0</v>
      </c>
      <c r="U131" s="16">
        <f>IF('CSV Import'!Q131&gt;0,25,0)</f>
        <v>0</v>
      </c>
      <c r="V131" s="16">
        <f>IF('CSV Import'!R131&gt;0,65,0)</f>
        <v>0</v>
      </c>
      <c r="W131" s="16">
        <f>IF('CSV Import'!S131&gt;0,80,0)</f>
        <v>0</v>
      </c>
      <c r="X131" s="16">
        <f>IF('CSV Import'!T131&gt;0,60,0)</f>
        <v>0</v>
      </c>
      <c r="Y131" s="20">
        <f>'CSV Import'!U131</f>
        <v>0</v>
      </c>
      <c r="Z131" s="20">
        <f>'CSV Import'!W131</f>
        <v>0</v>
      </c>
      <c r="AA131" s="20">
        <f>'CSV Import'!X131</f>
        <v>0</v>
      </c>
      <c r="AB131" s="16">
        <f>'CSV Import'!AA131</f>
        <v>0</v>
      </c>
      <c r="AC131" s="16">
        <f>IF('CSV Import'!AA131="rent",100,0)</f>
        <v>0</v>
      </c>
      <c r="AD131" s="16">
        <f>IF(OR('CSV Import'!AB131="",'CSV Import'!AB131="none"),0,390)</f>
        <v>0</v>
      </c>
      <c r="AE131" s="16">
        <f>IF('CSV Import'!AC131&gt;0,25,0)</f>
        <v>0</v>
      </c>
      <c r="AF131" s="16">
        <f>IF('CSV Import'!AD131&gt;0,65,0)</f>
        <v>0</v>
      </c>
      <c r="AG131" s="16">
        <f>IF('CSV Import'!AE131&gt;0,80,0)</f>
        <v>0</v>
      </c>
      <c r="AH131" s="16">
        <f>IF('CSV Import'!AF131&gt;0,60,0)</f>
        <v>0</v>
      </c>
      <c r="AI131" s="16">
        <f>IF('CSV Import'!AG131&gt;0,25,0)</f>
        <v>0</v>
      </c>
      <c r="AJ131" s="16">
        <f>IF('CSV Import'!AH131&gt;0,65,0)</f>
        <v>0</v>
      </c>
      <c r="AK131" s="16">
        <f>IF('CSV Import'!AI131&gt;0,80,0)</f>
        <v>0</v>
      </c>
      <c r="AL131" s="16">
        <f>IF('CSV Import'!AJ131&gt;0,60,0)</f>
        <v>0</v>
      </c>
      <c r="AM131" s="20">
        <f>'CSV Import'!AK131</f>
        <v>0</v>
      </c>
      <c r="AN131" s="20">
        <f>'CSV Import'!AM131</f>
        <v>0</v>
      </c>
      <c r="AO131" s="20">
        <f>'CSV Import'!AN131</f>
        <v>0</v>
      </c>
      <c r="AP131" s="16">
        <f>'CSV Import'!AQ131</f>
        <v>0</v>
      </c>
      <c r="AQ131" s="16">
        <f>IF('CSV Import'!AQ131="rent",100,0)</f>
        <v>0</v>
      </c>
      <c r="AR131" s="16">
        <f>IF(OR('CSV Import'!AR131="",'CSV Import'!AR131="none"),0,390)</f>
        <v>0</v>
      </c>
      <c r="AS131" s="16">
        <f>IF('CSV Import'!AS131&gt;0,25,0)</f>
        <v>0</v>
      </c>
      <c r="AT131" s="16">
        <f>IF('CSV Import'!AT131&gt;0,65,0)</f>
        <v>0</v>
      </c>
      <c r="AU131" s="16">
        <f>IF('CSV Import'!AU131&gt;0,80,0)</f>
        <v>0</v>
      </c>
      <c r="AV131" s="16">
        <f>IF('CSV Import'!AV131&gt;0,60,0)</f>
        <v>0</v>
      </c>
      <c r="AW131" s="16">
        <f>IF('CSV Import'!AW131&gt;0,25,0)</f>
        <v>0</v>
      </c>
      <c r="AX131" s="16">
        <f>IF('CSV Import'!AX131&gt;0,65,0)</f>
        <v>0</v>
      </c>
      <c r="AY131" s="16">
        <f>IF('CSV Import'!AY131&gt;0,80,0)</f>
        <v>0</v>
      </c>
      <c r="AZ131" s="16">
        <f>IF('CSV Import'!AZ131&gt;0,60,0)</f>
        <v>0</v>
      </c>
      <c r="BA131" s="20">
        <f>'CSV Import'!BA131</f>
        <v>0</v>
      </c>
      <c r="BB131" s="20">
        <f>'CSV Import'!BC131</f>
        <v>0</v>
      </c>
      <c r="BC131" s="20">
        <f>'CSV Import'!BD131</f>
        <v>0</v>
      </c>
      <c r="BD131" s="16">
        <f>'CSV Import'!BG131</f>
        <v>0</v>
      </c>
      <c r="BE131" s="16">
        <f>IF('CSV Import'!BG131="rent",100,0)</f>
        <v>0</v>
      </c>
      <c r="BF131" s="16">
        <f>IF(OR('CSV Import'!BH131="",'CSV Import'!BH131="none"),0,390)</f>
        <v>0</v>
      </c>
      <c r="BG131" s="16">
        <f>IF('CSV Import'!BI131&gt;0,25,0)</f>
        <v>0</v>
      </c>
      <c r="BH131" s="16">
        <f>IF('CSV Import'!BJ131&gt;0,65,0)</f>
        <v>0</v>
      </c>
      <c r="BI131" s="16">
        <f>IF('CSV Import'!BK131&gt;0,80,0)</f>
        <v>0</v>
      </c>
      <c r="BJ131" s="16">
        <f>IF('CSV Import'!BL131&gt;0,60,0)</f>
        <v>0</v>
      </c>
      <c r="BK131" s="16">
        <f>IF('CSV Import'!BM131&gt;0,25,0)</f>
        <v>0</v>
      </c>
      <c r="BL131" s="16">
        <f>IF('CSV Import'!BN131&gt;0,65,0)</f>
        <v>0</v>
      </c>
      <c r="BM131" s="16">
        <f>IF('CSV Import'!BO131&gt;0,80,0)</f>
        <v>0</v>
      </c>
      <c r="BN131" s="16">
        <f>IF('CSV Import'!BP131&gt;0,60,0)</f>
        <v>0</v>
      </c>
      <c r="BO131" s="20">
        <f>'CSV Import'!BQ131</f>
        <v>0</v>
      </c>
      <c r="BP131" s="20">
        <f>'CSV Import'!BS134</f>
        <v>0</v>
      </c>
      <c r="BQ131" s="20">
        <f>'CSV Import'!BT131</f>
        <v>0</v>
      </c>
      <c r="BR131" s="16">
        <f>'CSV Import'!BW131</f>
        <v>0</v>
      </c>
      <c r="BS131" s="16">
        <f>IF('CSV Import'!BW131="rent",100,0)</f>
        <v>0</v>
      </c>
      <c r="BT131" s="16">
        <f>IF(OR('CSV Import'!BX131="",'CSV Import'!BX131="none"),0,390)</f>
        <v>0</v>
      </c>
      <c r="BU131" s="16">
        <f>IF('CSV Import'!BY131&gt;0,25,0)</f>
        <v>0</v>
      </c>
      <c r="BV131" s="16">
        <f>IF('CSV Import'!BZ131&gt;0,65,0)</f>
        <v>0</v>
      </c>
      <c r="BW131" s="16">
        <f>IF('CSV Import'!CA131&gt;0,80,0)</f>
        <v>0</v>
      </c>
      <c r="BX131" s="16">
        <f>IF('CSV Import'!CB131&gt;0,60,0)</f>
        <v>0</v>
      </c>
      <c r="BY131" s="16">
        <f>IF('CSV Import'!CC131&gt;0,25,0)</f>
        <v>0</v>
      </c>
      <c r="BZ131" s="16">
        <f>IF('CSV Import'!CD131&gt;0,65,0)</f>
        <v>0</v>
      </c>
      <c r="CA131" s="16">
        <f>IF('CSV Import'!CE131&gt;0,80,0)</f>
        <v>0</v>
      </c>
      <c r="CB131" s="16">
        <f>IF('CSV Import'!CF131&gt;0,60,0)</f>
        <v>0</v>
      </c>
      <c r="CC131" s="37">
        <f>'CSV Import'!CG131</f>
        <v>0</v>
      </c>
    </row>
    <row r="132" spans="1:81" x14ac:dyDescent="0.25">
      <c r="A132" s="36">
        <f>'CSV Import'!A132</f>
        <v>0</v>
      </c>
      <c r="B132" s="16">
        <f t="shared" si="7"/>
        <v>0</v>
      </c>
      <c r="C132" s="53"/>
      <c r="D132" s="18">
        <f t="shared" si="6"/>
        <v>0</v>
      </c>
      <c r="E132" s="16">
        <f>'CSV Import'!CI132</f>
        <v>0</v>
      </c>
      <c r="F132" s="20">
        <f>'CSV Import'!E132</f>
        <v>0</v>
      </c>
      <c r="G132" s="20">
        <f>'CSV Import'!B132</f>
        <v>0</v>
      </c>
      <c r="H132" s="16" t="str">
        <f>MID('CSV Import'!D132,1,1)</f>
        <v/>
      </c>
      <c r="I132" s="16" t="str">
        <f>MID('CSV Import'!D132,2,1)</f>
        <v/>
      </c>
      <c r="J132" s="16">
        <f>IF(MID('CSV Import'!D132,3,2)="6",300,600)</f>
        <v>600</v>
      </c>
      <c r="K132" s="16">
        <f>COUNTA('CSV Import'!G132,'CSV Import'!W132,'CSV Import'!AM132,'CSV Import'!BC132,'CSV Import'!BS132)</f>
        <v>0</v>
      </c>
      <c r="L132" s="20">
        <f>'CSV Import'!G132</f>
        <v>0</v>
      </c>
      <c r="M132" s="20">
        <f>'CSV Import'!H132</f>
        <v>0</v>
      </c>
      <c r="N132" s="16">
        <f>'CSV Import'!K132</f>
        <v>0</v>
      </c>
      <c r="O132" s="16">
        <f>IF('CSV Import'!K132="rent",100,0)</f>
        <v>0</v>
      </c>
      <c r="P132" s="16">
        <f>IF(OR('CSV Import'!L132="",'CSV Import'!L132="none"),0,390)</f>
        <v>0</v>
      </c>
      <c r="Q132" s="16">
        <f>IF('CSV Import'!M132&gt;0,25,0)</f>
        <v>0</v>
      </c>
      <c r="R132" s="16">
        <f>IF('CSV Import'!N132&gt;0,65,0)</f>
        <v>0</v>
      </c>
      <c r="S132" s="16">
        <f>IF('CSV Import'!O132&gt;0,80,0)</f>
        <v>0</v>
      </c>
      <c r="T132" s="16">
        <f>IF('CSV Import'!P132&gt;0,60,0)</f>
        <v>0</v>
      </c>
      <c r="U132" s="16">
        <f>IF('CSV Import'!Q132&gt;0,25,0)</f>
        <v>0</v>
      </c>
      <c r="V132" s="16">
        <f>IF('CSV Import'!R132&gt;0,65,0)</f>
        <v>0</v>
      </c>
      <c r="W132" s="16">
        <f>IF('CSV Import'!S132&gt;0,80,0)</f>
        <v>0</v>
      </c>
      <c r="X132" s="16">
        <f>IF('CSV Import'!T132&gt;0,60,0)</f>
        <v>0</v>
      </c>
      <c r="Y132" s="20">
        <f>'CSV Import'!U132</f>
        <v>0</v>
      </c>
      <c r="Z132" s="20">
        <f>'CSV Import'!W132</f>
        <v>0</v>
      </c>
      <c r="AA132" s="20">
        <f>'CSV Import'!X132</f>
        <v>0</v>
      </c>
      <c r="AB132" s="16">
        <f>'CSV Import'!AA132</f>
        <v>0</v>
      </c>
      <c r="AC132" s="16">
        <f>IF('CSV Import'!AA132="rent",100,0)</f>
        <v>0</v>
      </c>
      <c r="AD132" s="16">
        <f>IF(OR('CSV Import'!AB132="",'CSV Import'!AB132="none"),0,390)</f>
        <v>0</v>
      </c>
      <c r="AE132" s="16">
        <f>IF('CSV Import'!AC132&gt;0,25,0)</f>
        <v>0</v>
      </c>
      <c r="AF132" s="16">
        <f>IF('CSV Import'!AD132&gt;0,65,0)</f>
        <v>0</v>
      </c>
      <c r="AG132" s="16">
        <f>IF('CSV Import'!AE132&gt;0,80,0)</f>
        <v>0</v>
      </c>
      <c r="AH132" s="16">
        <f>IF('CSV Import'!AF132&gt;0,60,0)</f>
        <v>0</v>
      </c>
      <c r="AI132" s="16">
        <f>IF('CSV Import'!AG132&gt;0,25,0)</f>
        <v>0</v>
      </c>
      <c r="AJ132" s="16">
        <f>IF('CSV Import'!AH132&gt;0,65,0)</f>
        <v>0</v>
      </c>
      <c r="AK132" s="16">
        <f>IF('CSV Import'!AI132&gt;0,80,0)</f>
        <v>0</v>
      </c>
      <c r="AL132" s="16">
        <f>IF('CSV Import'!AJ132&gt;0,60,0)</f>
        <v>0</v>
      </c>
      <c r="AM132" s="20">
        <f>'CSV Import'!AK132</f>
        <v>0</v>
      </c>
      <c r="AN132" s="20">
        <f>'CSV Import'!AM132</f>
        <v>0</v>
      </c>
      <c r="AO132" s="20">
        <f>'CSV Import'!AN132</f>
        <v>0</v>
      </c>
      <c r="AP132" s="16">
        <f>'CSV Import'!AQ132</f>
        <v>0</v>
      </c>
      <c r="AQ132" s="16">
        <f>IF('CSV Import'!AQ132="rent",100,0)</f>
        <v>0</v>
      </c>
      <c r="AR132" s="16">
        <f>IF(OR('CSV Import'!AR132="",'CSV Import'!AR132="none"),0,390)</f>
        <v>0</v>
      </c>
      <c r="AS132" s="16">
        <f>IF('CSV Import'!AS132&gt;0,25,0)</f>
        <v>0</v>
      </c>
      <c r="AT132" s="16">
        <f>IF('CSV Import'!AT132&gt;0,65,0)</f>
        <v>0</v>
      </c>
      <c r="AU132" s="16">
        <f>IF('CSV Import'!AU132&gt;0,80,0)</f>
        <v>0</v>
      </c>
      <c r="AV132" s="16">
        <f>IF('CSV Import'!AV132&gt;0,60,0)</f>
        <v>0</v>
      </c>
      <c r="AW132" s="16">
        <f>IF('CSV Import'!AW132&gt;0,25,0)</f>
        <v>0</v>
      </c>
      <c r="AX132" s="16">
        <f>IF('CSV Import'!AX132&gt;0,65,0)</f>
        <v>0</v>
      </c>
      <c r="AY132" s="16">
        <f>IF('CSV Import'!AY132&gt;0,80,0)</f>
        <v>0</v>
      </c>
      <c r="AZ132" s="16">
        <f>IF('CSV Import'!AZ132&gt;0,60,0)</f>
        <v>0</v>
      </c>
      <c r="BA132" s="20">
        <f>'CSV Import'!BA132</f>
        <v>0</v>
      </c>
      <c r="BB132" s="20">
        <f>'CSV Import'!BC132</f>
        <v>0</v>
      </c>
      <c r="BC132" s="20">
        <f>'CSV Import'!BD132</f>
        <v>0</v>
      </c>
      <c r="BD132" s="16">
        <f>'CSV Import'!BG132</f>
        <v>0</v>
      </c>
      <c r="BE132" s="16">
        <f>IF('CSV Import'!BG132="rent",100,0)</f>
        <v>0</v>
      </c>
      <c r="BF132" s="16">
        <f>IF(OR('CSV Import'!BH132="",'CSV Import'!BH132="none"),0,390)</f>
        <v>0</v>
      </c>
      <c r="BG132" s="16">
        <f>IF('CSV Import'!BI132&gt;0,25,0)</f>
        <v>0</v>
      </c>
      <c r="BH132" s="16">
        <f>IF('CSV Import'!BJ132&gt;0,65,0)</f>
        <v>0</v>
      </c>
      <c r="BI132" s="16">
        <f>IF('CSV Import'!BK132&gt;0,80,0)</f>
        <v>0</v>
      </c>
      <c r="BJ132" s="16">
        <f>IF('CSV Import'!BL132&gt;0,60,0)</f>
        <v>0</v>
      </c>
      <c r="BK132" s="16">
        <f>IF('CSV Import'!BM132&gt;0,25,0)</f>
        <v>0</v>
      </c>
      <c r="BL132" s="16">
        <f>IF('CSV Import'!BN132&gt;0,65,0)</f>
        <v>0</v>
      </c>
      <c r="BM132" s="16">
        <f>IF('CSV Import'!BO132&gt;0,80,0)</f>
        <v>0</v>
      </c>
      <c r="BN132" s="16">
        <f>IF('CSV Import'!BP132&gt;0,60,0)</f>
        <v>0</v>
      </c>
      <c r="BO132" s="20">
        <f>'CSV Import'!BQ132</f>
        <v>0</v>
      </c>
      <c r="BP132" s="20">
        <f>'CSV Import'!BS135</f>
        <v>0</v>
      </c>
      <c r="BQ132" s="20">
        <f>'CSV Import'!BT132</f>
        <v>0</v>
      </c>
      <c r="BR132" s="16">
        <f>'CSV Import'!BW132</f>
        <v>0</v>
      </c>
      <c r="BS132" s="16">
        <f>IF('CSV Import'!BW132="rent",100,0)</f>
        <v>0</v>
      </c>
      <c r="BT132" s="16">
        <f>IF(OR('CSV Import'!BX132="",'CSV Import'!BX132="none"),0,390)</f>
        <v>0</v>
      </c>
      <c r="BU132" s="16">
        <f>IF('CSV Import'!BY132&gt;0,25,0)</f>
        <v>0</v>
      </c>
      <c r="BV132" s="16">
        <f>IF('CSV Import'!BZ132&gt;0,65,0)</f>
        <v>0</v>
      </c>
      <c r="BW132" s="16">
        <f>IF('CSV Import'!CA132&gt;0,80,0)</f>
        <v>0</v>
      </c>
      <c r="BX132" s="16">
        <f>IF('CSV Import'!CB132&gt;0,60,0)</f>
        <v>0</v>
      </c>
      <c r="BY132" s="16">
        <f>IF('CSV Import'!CC132&gt;0,25,0)</f>
        <v>0</v>
      </c>
      <c r="BZ132" s="16">
        <f>IF('CSV Import'!CD132&gt;0,65,0)</f>
        <v>0</v>
      </c>
      <c r="CA132" s="16">
        <f>IF('CSV Import'!CE132&gt;0,80,0)</f>
        <v>0</v>
      </c>
      <c r="CB132" s="16">
        <f>IF('CSV Import'!CF132&gt;0,60,0)</f>
        <v>0</v>
      </c>
      <c r="CC132" s="37">
        <f>'CSV Import'!CG132</f>
        <v>0</v>
      </c>
    </row>
    <row r="133" spans="1:81" x14ac:dyDescent="0.25">
      <c r="A133" s="36">
        <f>'CSV Import'!A133</f>
        <v>0</v>
      </c>
      <c r="B133" s="16">
        <f t="shared" si="7"/>
        <v>0</v>
      </c>
      <c r="C133" s="53"/>
      <c r="D133" s="18">
        <f t="shared" si="6"/>
        <v>0</v>
      </c>
      <c r="E133" s="16">
        <f>'CSV Import'!CI133</f>
        <v>0</v>
      </c>
      <c r="F133" s="20">
        <f>'CSV Import'!E133</f>
        <v>0</v>
      </c>
      <c r="G133" s="20">
        <f>'CSV Import'!B133</f>
        <v>0</v>
      </c>
      <c r="H133" s="16" t="str">
        <f>MID('CSV Import'!D133,1,1)</f>
        <v/>
      </c>
      <c r="I133" s="16" t="str">
        <f>MID('CSV Import'!D133,2,1)</f>
        <v/>
      </c>
      <c r="J133" s="16">
        <f>IF(MID('CSV Import'!D133,3,2)="6",300,600)</f>
        <v>600</v>
      </c>
      <c r="K133" s="16">
        <f>COUNTA('CSV Import'!G133,'CSV Import'!W133,'CSV Import'!AM133,'CSV Import'!BC133,'CSV Import'!BS133)</f>
        <v>0</v>
      </c>
      <c r="L133" s="20">
        <f>'CSV Import'!G133</f>
        <v>0</v>
      </c>
      <c r="M133" s="20">
        <f>'CSV Import'!H133</f>
        <v>0</v>
      </c>
      <c r="N133" s="16">
        <f>'CSV Import'!K133</f>
        <v>0</v>
      </c>
      <c r="O133" s="16">
        <f>IF('CSV Import'!K133="rent",100,0)</f>
        <v>0</v>
      </c>
      <c r="P133" s="16">
        <f>IF(OR('CSV Import'!L133="",'CSV Import'!L133="none"),0,390)</f>
        <v>0</v>
      </c>
      <c r="Q133" s="16">
        <f>IF('CSV Import'!M133&gt;0,25,0)</f>
        <v>0</v>
      </c>
      <c r="R133" s="16">
        <f>IF('CSV Import'!N133&gt;0,65,0)</f>
        <v>0</v>
      </c>
      <c r="S133" s="16">
        <f>IF('CSV Import'!O133&gt;0,80,0)</f>
        <v>0</v>
      </c>
      <c r="T133" s="16">
        <f>IF('CSV Import'!P133&gt;0,60,0)</f>
        <v>0</v>
      </c>
      <c r="U133" s="16">
        <f>IF('CSV Import'!Q133&gt;0,25,0)</f>
        <v>0</v>
      </c>
      <c r="V133" s="16">
        <f>IF('CSV Import'!R133&gt;0,65,0)</f>
        <v>0</v>
      </c>
      <c r="W133" s="16">
        <f>IF('CSV Import'!S133&gt;0,80,0)</f>
        <v>0</v>
      </c>
      <c r="X133" s="16">
        <f>IF('CSV Import'!T133&gt;0,60,0)</f>
        <v>0</v>
      </c>
      <c r="Y133" s="20">
        <f>'CSV Import'!U133</f>
        <v>0</v>
      </c>
      <c r="Z133" s="20">
        <f>'CSV Import'!W133</f>
        <v>0</v>
      </c>
      <c r="AA133" s="20">
        <f>'CSV Import'!X133</f>
        <v>0</v>
      </c>
      <c r="AB133" s="16">
        <f>'CSV Import'!AA133</f>
        <v>0</v>
      </c>
      <c r="AC133" s="16">
        <f>IF('CSV Import'!AA133="rent",100,0)</f>
        <v>0</v>
      </c>
      <c r="AD133" s="16">
        <f>IF(OR('CSV Import'!AB133="",'CSV Import'!AB133="none"),0,390)</f>
        <v>0</v>
      </c>
      <c r="AE133" s="16">
        <f>IF('CSV Import'!AC133&gt;0,25,0)</f>
        <v>0</v>
      </c>
      <c r="AF133" s="16">
        <f>IF('CSV Import'!AD133&gt;0,65,0)</f>
        <v>0</v>
      </c>
      <c r="AG133" s="16">
        <f>IF('CSV Import'!AE133&gt;0,80,0)</f>
        <v>0</v>
      </c>
      <c r="AH133" s="16">
        <f>IF('CSV Import'!AF133&gt;0,60,0)</f>
        <v>0</v>
      </c>
      <c r="AI133" s="16">
        <f>IF('CSV Import'!AG133&gt;0,25,0)</f>
        <v>0</v>
      </c>
      <c r="AJ133" s="16">
        <f>IF('CSV Import'!AH133&gt;0,65,0)</f>
        <v>0</v>
      </c>
      <c r="AK133" s="16">
        <f>IF('CSV Import'!AI133&gt;0,80,0)</f>
        <v>0</v>
      </c>
      <c r="AL133" s="16">
        <f>IF('CSV Import'!AJ133&gt;0,60,0)</f>
        <v>0</v>
      </c>
      <c r="AM133" s="20">
        <f>'CSV Import'!AK133</f>
        <v>0</v>
      </c>
      <c r="AN133" s="20">
        <f>'CSV Import'!AM133</f>
        <v>0</v>
      </c>
      <c r="AO133" s="20">
        <f>'CSV Import'!AN133</f>
        <v>0</v>
      </c>
      <c r="AP133" s="16">
        <f>'CSV Import'!AQ133</f>
        <v>0</v>
      </c>
      <c r="AQ133" s="16">
        <f>IF('CSV Import'!AQ133="rent",100,0)</f>
        <v>0</v>
      </c>
      <c r="AR133" s="16">
        <f>IF(OR('CSV Import'!AR133="",'CSV Import'!AR133="none"),0,390)</f>
        <v>0</v>
      </c>
      <c r="AS133" s="16">
        <f>IF('CSV Import'!AS133&gt;0,25,0)</f>
        <v>0</v>
      </c>
      <c r="AT133" s="16">
        <f>IF('CSV Import'!AT133&gt;0,65,0)</f>
        <v>0</v>
      </c>
      <c r="AU133" s="16">
        <f>IF('CSV Import'!AU133&gt;0,80,0)</f>
        <v>0</v>
      </c>
      <c r="AV133" s="16">
        <f>IF('CSV Import'!AV133&gt;0,60,0)</f>
        <v>0</v>
      </c>
      <c r="AW133" s="16">
        <f>IF('CSV Import'!AW133&gt;0,25,0)</f>
        <v>0</v>
      </c>
      <c r="AX133" s="16">
        <f>IF('CSV Import'!AX133&gt;0,65,0)</f>
        <v>0</v>
      </c>
      <c r="AY133" s="16">
        <f>IF('CSV Import'!AY133&gt;0,80,0)</f>
        <v>0</v>
      </c>
      <c r="AZ133" s="16">
        <f>IF('CSV Import'!AZ133&gt;0,60,0)</f>
        <v>0</v>
      </c>
      <c r="BA133" s="20">
        <f>'CSV Import'!BA133</f>
        <v>0</v>
      </c>
      <c r="BB133" s="20">
        <f>'CSV Import'!BC133</f>
        <v>0</v>
      </c>
      <c r="BC133" s="20">
        <f>'CSV Import'!BD133</f>
        <v>0</v>
      </c>
      <c r="BD133" s="16">
        <f>'CSV Import'!BG133</f>
        <v>0</v>
      </c>
      <c r="BE133" s="16">
        <f>IF('CSV Import'!BG133="rent",100,0)</f>
        <v>0</v>
      </c>
      <c r="BF133" s="16">
        <f>IF(OR('CSV Import'!BH133="",'CSV Import'!BH133="none"),0,390)</f>
        <v>0</v>
      </c>
      <c r="BG133" s="16">
        <f>IF('CSV Import'!BI133&gt;0,25,0)</f>
        <v>0</v>
      </c>
      <c r="BH133" s="16">
        <f>IF('CSV Import'!BJ133&gt;0,65,0)</f>
        <v>0</v>
      </c>
      <c r="BI133" s="16">
        <f>IF('CSV Import'!BK133&gt;0,80,0)</f>
        <v>0</v>
      </c>
      <c r="BJ133" s="16">
        <f>IF('CSV Import'!BL133&gt;0,60,0)</f>
        <v>0</v>
      </c>
      <c r="BK133" s="16">
        <f>IF('CSV Import'!BM133&gt;0,25,0)</f>
        <v>0</v>
      </c>
      <c r="BL133" s="16">
        <f>IF('CSV Import'!BN133&gt;0,65,0)</f>
        <v>0</v>
      </c>
      <c r="BM133" s="16">
        <f>IF('CSV Import'!BO133&gt;0,80,0)</f>
        <v>0</v>
      </c>
      <c r="BN133" s="16">
        <f>IF('CSV Import'!BP133&gt;0,60,0)</f>
        <v>0</v>
      </c>
      <c r="BO133" s="20">
        <f>'CSV Import'!BQ133</f>
        <v>0</v>
      </c>
      <c r="BP133" s="20">
        <f>'CSV Import'!BS136</f>
        <v>0</v>
      </c>
      <c r="BQ133" s="20">
        <f>'CSV Import'!BT133</f>
        <v>0</v>
      </c>
      <c r="BR133" s="16">
        <f>'CSV Import'!BW133</f>
        <v>0</v>
      </c>
      <c r="BS133" s="16">
        <f>IF('CSV Import'!BW133="rent",100,0)</f>
        <v>0</v>
      </c>
      <c r="BT133" s="16">
        <f>IF(OR('CSV Import'!BX133="",'CSV Import'!BX133="none"),0,390)</f>
        <v>0</v>
      </c>
      <c r="BU133" s="16">
        <f>IF('CSV Import'!BY133&gt;0,25,0)</f>
        <v>0</v>
      </c>
      <c r="BV133" s="16">
        <f>IF('CSV Import'!BZ133&gt;0,65,0)</f>
        <v>0</v>
      </c>
      <c r="BW133" s="16">
        <f>IF('CSV Import'!CA133&gt;0,80,0)</f>
        <v>0</v>
      </c>
      <c r="BX133" s="16">
        <f>IF('CSV Import'!CB133&gt;0,60,0)</f>
        <v>0</v>
      </c>
      <c r="BY133" s="16">
        <f>IF('CSV Import'!CC133&gt;0,25,0)</f>
        <v>0</v>
      </c>
      <c r="BZ133" s="16">
        <f>IF('CSV Import'!CD133&gt;0,65,0)</f>
        <v>0</v>
      </c>
      <c r="CA133" s="16">
        <f>IF('CSV Import'!CE133&gt;0,80,0)</f>
        <v>0</v>
      </c>
      <c r="CB133" s="16">
        <f>IF('CSV Import'!CF133&gt;0,60,0)</f>
        <v>0</v>
      </c>
      <c r="CC133" s="37">
        <f>'CSV Import'!CG133</f>
        <v>0</v>
      </c>
    </row>
    <row r="134" spans="1:81" x14ac:dyDescent="0.25">
      <c r="A134" s="36">
        <f>'CSV Import'!A134</f>
        <v>0</v>
      </c>
      <c r="B134" s="16">
        <f t="shared" si="7"/>
        <v>0</v>
      </c>
      <c r="C134" s="53"/>
      <c r="D134" s="18">
        <f t="shared" si="6"/>
        <v>0</v>
      </c>
      <c r="E134" s="16">
        <f>'CSV Import'!CI134</f>
        <v>0</v>
      </c>
      <c r="F134" s="20">
        <f>'CSV Import'!E134</f>
        <v>0</v>
      </c>
      <c r="G134" s="20">
        <f>'CSV Import'!B134</f>
        <v>0</v>
      </c>
      <c r="H134" s="16" t="str">
        <f>MID('CSV Import'!D134,1,1)</f>
        <v/>
      </c>
      <c r="I134" s="16" t="str">
        <f>MID('CSV Import'!D134,2,1)</f>
        <v/>
      </c>
      <c r="J134" s="16">
        <f>IF(MID('CSV Import'!D134,3,2)="6",300,600)</f>
        <v>600</v>
      </c>
      <c r="K134" s="16">
        <f>COUNTA('CSV Import'!G134,'CSV Import'!W134,'CSV Import'!AM134,'CSV Import'!BC134,'CSV Import'!BS134)</f>
        <v>0</v>
      </c>
      <c r="L134" s="20">
        <f>'CSV Import'!G134</f>
        <v>0</v>
      </c>
      <c r="M134" s="20">
        <f>'CSV Import'!H134</f>
        <v>0</v>
      </c>
      <c r="N134" s="16">
        <f>'CSV Import'!K134</f>
        <v>0</v>
      </c>
      <c r="O134" s="16">
        <f>IF('CSV Import'!K134="rent",100,0)</f>
        <v>0</v>
      </c>
      <c r="P134" s="16">
        <f>IF(OR('CSV Import'!L134="",'CSV Import'!L134="none"),0,390)</f>
        <v>0</v>
      </c>
      <c r="Q134" s="16">
        <f>IF('CSV Import'!M134&gt;0,25,0)</f>
        <v>0</v>
      </c>
      <c r="R134" s="16">
        <f>IF('CSV Import'!N134&gt;0,65,0)</f>
        <v>0</v>
      </c>
      <c r="S134" s="16">
        <f>IF('CSV Import'!O134&gt;0,80,0)</f>
        <v>0</v>
      </c>
      <c r="T134" s="16">
        <f>IF('CSV Import'!P134&gt;0,60,0)</f>
        <v>0</v>
      </c>
      <c r="U134" s="16">
        <f>IF('CSV Import'!Q134&gt;0,25,0)</f>
        <v>0</v>
      </c>
      <c r="V134" s="16">
        <f>IF('CSV Import'!R134&gt;0,65,0)</f>
        <v>0</v>
      </c>
      <c r="W134" s="16">
        <f>IF('CSV Import'!S134&gt;0,80,0)</f>
        <v>0</v>
      </c>
      <c r="X134" s="16">
        <f>IF('CSV Import'!T134&gt;0,60,0)</f>
        <v>0</v>
      </c>
      <c r="Y134" s="20">
        <f>'CSV Import'!U134</f>
        <v>0</v>
      </c>
      <c r="Z134" s="20">
        <f>'CSV Import'!W134</f>
        <v>0</v>
      </c>
      <c r="AA134" s="20">
        <f>'CSV Import'!X134</f>
        <v>0</v>
      </c>
      <c r="AB134" s="16">
        <f>'CSV Import'!AA134</f>
        <v>0</v>
      </c>
      <c r="AC134" s="16">
        <f>IF('CSV Import'!AA134="rent",100,0)</f>
        <v>0</v>
      </c>
      <c r="AD134" s="16">
        <f>IF(OR('CSV Import'!AB134="",'CSV Import'!AB134="none"),0,390)</f>
        <v>0</v>
      </c>
      <c r="AE134" s="16">
        <f>IF('CSV Import'!AC134&gt;0,25,0)</f>
        <v>0</v>
      </c>
      <c r="AF134" s="16">
        <f>IF('CSV Import'!AD134&gt;0,65,0)</f>
        <v>0</v>
      </c>
      <c r="AG134" s="16">
        <f>IF('CSV Import'!AE134&gt;0,80,0)</f>
        <v>0</v>
      </c>
      <c r="AH134" s="16">
        <f>IF('CSV Import'!AF134&gt;0,60,0)</f>
        <v>0</v>
      </c>
      <c r="AI134" s="16">
        <f>IF('CSV Import'!AG134&gt;0,25,0)</f>
        <v>0</v>
      </c>
      <c r="AJ134" s="16">
        <f>IF('CSV Import'!AH134&gt;0,65,0)</f>
        <v>0</v>
      </c>
      <c r="AK134" s="16">
        <f>IF('CSV Import'!AI134&gt;0,80,0)</f>
        <v>0</v>
      </c>
      <c r="AL134" s="16">
        <f>IF('CSV Import'!AJ134&gt;0,60,0)</f>
        <v>0</v>
      </c>
      <c r="AM134" s="20">
        <f>'CSV Import'!AK134</f>
        <v>0</v>
      </c>
      <c r="AN134" s="20">
        <f>'CSV Import'!AM134</f>
        <v>0</v>
      </c>
      <c r="AO134" s="20">
        <f>'CSV Import'!AN134</f>
        <v>0</v>
      </c>
      <c r="AP134" s="16">
        <f>'CSV Import'!AQ134</f>
        <v>0</v>
      </c>
      <c r="AQ134" s="16">
        <f>IF('CSV Import'!AQ134="rent",100,0)</f>
        <v>0</v>
      </c>
      <c r="AR134" s="16">
        <f>IF(OR('CSV Import'!AR134="",'CSV Import'!AR134="none"),0,390)</f>
        <v>0</v>
      </c>
      <c r="AS134" s="16">
        <f>IF('CSV Import'!AS134&gt;0,25,0)</f>
        <v>0</v>
      </c>
      <c r="AT134" s="16">
        <f>IF('CSV Import'!AT134&gt;0,65,0)</f>
        <v>0</v>
      </c>
      <c r="AU134" s="16">
        <f>IF('CSV Import'!AU134&gt;0,80,0)</f>
        <v>0</v>
      </c>
      <c r="AV134" s="16">
        <f>IF('CSV Import'!AV134&gt;0,60,0)</f>
        <v>0</v>
      </c>
      <c r="AW134" s="16">
        <f>IF('CSV Import'!AW134&gt;0,25,0)</f>
        <v>0</v>
      </c>
      <c r="AX134" s="16">
        <f>IF('CSV Import'!AX134&gt;0,65,0)</f>
        <v>0</v>
      </c>
      <c r="AY134" s="16">
        <f>IF('CSV Import'!AY134&gt;0,80,0)</f>
        <v>0</v>
      </c>
      <c r="AZ134" s="16">
        <f>IF('CSV Import'!AZ134&gt;0,60,0)</f>
        <v>0</v>
      </c>
      <c r="BA134" s="20">
        <f>'CSV Import'!BA134</f>
        <v>0</v>
      </c>
      <c r="BB134" s="20">
        <f>'CSV Import'!BC134</f>
        <v>0</v>
      </c>
      <c r="BC134" s="20">
        <f>'CSV Import'!BD134</f>
        <v>0</v>
      </c>
      <c r="BD134" s="16">
        <f>'CSV Import'!BG134</f>
        <v>0</v>
      </c>
      <c r="BE134" s="16">
        <f>IF('CSV Import'!BG134="rent",100,0)</f>
        <v>0</v>
      </c>
      <c r="BF134" s="16">
        <f>IF(OR('CSV Import'!BH134="",'CSV Import'!BH134="none"),0,390)</f>
        <v>0</v>
      </c>
      <c r="BG134" s="16">
        <f>IF('CSV Import'!BI134&gt;0,25,0)</f>
        <v>0</v>
      </c>
      <c r="BH134" s="16">
        <f>IF('CSV Import'!BJ134&gt;0,65,0)</f>
        <v>0</v>
      </c>
      <c r="BI134" s="16">
        <f>IF('CSV Import'!BK134&gt;0,80,0)</f>
        <v>0</v>
      </c>
      <c r="BJ134" s="16">
        <f>IF('CSV Import'!BL134&gt;0,60,0)</f>
        <v>0</v>
      </c>
      <c r="BK134" s="16">
        <f>IF('CSV Import'!BM134&gt;0,25,0)</f>
        <v>0</v>
      </c>
      <c r="BL134" s="16">
        <f>IF('CSV Import'!BN134&gt;0,65,0)</f>
        <v>0</v>
      </c>
      <c r="BM134" s="16">
        <f>IF('CSV Import'!BO134&gt;0,80,0)</f>
        <v>0</v>
      </c>
      <c r="BN134" s="16">
        <f>IF('CSV Import'!BP134&gt;0,60,0)</f>
        <v>0</v>
      </c>
      <c r="BO134" s="20">
        <f>'CSV Import'!BQ134</f>
        <v>0</v>
      </c>
      <c r="BP134" s="20">
        <f>'CSV Import'!BS137</f>
        <v>0</v>
      </c>
      <c r="BQ134" s="20">
        <f>'CSV Import'!BT134</f>
        <v>0</v>
      </c>
      <c r="BR134" s="16">
        <f>'CSV Import'!BW134</f>
        <v>0</v>
      </c>
      <c r="BS134" s="16">
        <f>IF('CSV Import'!BW134="rent",100,0)</f>
        <v>0</v>
      </c>
      <c r="BT134" s="16">
        <f>IF(OR('CSV Import'!BX134="",'CSV Import'!BX134="none"),0,390)</f>
        <v>0</v>
      </c>
      <c r="BU134" s="16">
        <f>IF('CSV Import'!BY134&gt;0,25,0)</f>
        <v>0</v>
      </c>
      <c r="BV134" s="16">
        <f>IF('CSV Import'!BZ134&gt;0,65,0)</f>
        <v>0</v>
      </c>
      <c r="BW134" s="16">
        <f>IF('CSV Import'!CA134&gt;0,80,0)</f>
        <v>0</v>
      </c>
      <c r="BX134" s="16">
        <f>IF('CSV Import'!CB134&gt;0,60,0)</f>
        <v>0</v>
      </c>
      <c r="BY134" s="16">
        <f>IF('CSV Import'!CC134&gt;0,25,0)</f>
        <v>0</v>
      </c>
      <c r="BZ134" s="16">
        <f>IF('CSV Import'!CD134&gt;0,65,0)</f>
        <v>0</v>
      </c>
      <c r="CA134" s="16">
        <f>IF('CSV Import'!CE134&gt;0,80,0)</f>
        <v>0</v>
      </c>
      <c r="CB134" s="16">
        <f>IF('CSV Import'!CF134&gt;0,60,0)</f>
        <v>0</v>
      </c>
      <c r="CC134" s="37">
        <f>'CSV Import'!CG134</f>
        <v>0</v>
      </c>
    </row>
    <row r="135" spans="1:81" x14ac:dyDescent="0.25">
      <c r="A135" s="36">
        <f>'CSV Import'!A135</f>
        <v>0</v>
      </c>
      <c r="B135" s="16">
        <f t="shared" si="7"/>
        <v>0</v>
      </c>
      <c r="C135" s="53"/>
      <c r="D135" s="18">
        <f t="shared" si="6"/>
        <v>0</v>
      </c>
      <c r="E135" s="16">
        <f>'CSV Import'!CI135</f>
        <v>0</v>
      </c>
      <c r="F135" s="20">
        <f>'CSV Import'!E135</f>
        <v>0</v>
      </c>
      <c r="G135" s="20">
        <f>'CSV Import'!B135</f>
        <v>0</v>
      </c>
      <c r="H135" s="16" t="str">
        <f>MID('CSV Import'!D135,1,1)</f>
        <v/>
      </c>
      <c r="I135" s="16" t="str">
        <f>MID('CSV Import'!D135,2,1)</f>
        <v/>
      </c>
      <c r="J135" s="16">
        <f>IF(MID('CSV Import'!D135,3,2)="6",300,600)</f>
        <v>600</v>
      </c>
      <c r="K135" s="16">
        <f>COUNTA('CSV Import'!G135,'CSV Import'!W135,'CSV Import'!AM135,'CSV Import'!BC135,'CSV Import'!BS135)</f>
        <v>0</v>
      </c>
      <c r="L135" s="20">
        <f>'CSV Import'!G135</f>
        <v>0</v>
      </c>
      <c r="M135" s="20">
        <f>'CSV Import'!H135</f>
        <v>0</v>
      </c>
      <c r="N135" s="16">
        <f>'CSV Import'!K135</f>
        <v>0</v>
      </c>
      <c r="O135" s="16">
        <f>IF('CSV Import'!K135="rent",100,0)</f>
        <v>0</v>
      </c>
      <c r="P135" s="16">
        <f>IF(OR('CSV Import'!L135="",'CSV Import'!L135="none"),0,390)</f>
        <v>0</v>
      </c>
      <c r="Q135" s="16">
        <f>IF('CSV Import'!M135&gt;0,25,0)</f>
        <v>0</v>
      </c>
      <c r="R135" s="16">
        <f>IF('CSV Import'!N135&gt;0,65,0)</f>
        <v>0</v>
      </c>
      <c r="S135" s="16">
        <f>IF('CSV Import'!O135&gt;0,80,0)</f>
        <v>0</v>
      </c>
      <c r="T135" s="16">
        <f>IF('CSV Import'!P135&gt;0,60,0)</f>
        <v>0</v>
      </c>
      <c r="U135" s="16">
        <f>IF('CSV Import'!Q135&gt;0,25,0)</f>
        <v>0</v>
      </c>
      <c r="V135" s="16">
        <f>IF('CSV Import'!R135&gt;0,65,0)</f>
        <v>0</v>
      </c>
      <c r="W135" s="16">
        <f>IF('CSV Import'!S135&gt;0,80,0)</f>
        <v>0</v>
      </c>
      <c r="X135" s="16">
        <f>IF('CSV Import'!T135&gt;0,60,0)</f>
        <v>0</v>
      </c>
      <c r="Y135" s="20">
        <f>'CSV Import'!U135</f>
        <v>0</v>
      </c>
      <c r="Z135" s="20">
        <f>'CSV Import'!W135</f>
        <v>0</v>
      </c>
      <c r="AA135" s="20">
        <f>'CSV Import'!X135</f>
        <v>0</v>
      </c>
      <c r="AB135" s="16">
        <f>'CSV Import'!AA135</f>
        <v>0</v>
      </c>
      <c r="AC135" s="16">
        <f>IF('CSV Import'!AA135="rent",100,0)</f>
        <v>0</v>
      </c>
      <c r="AD135" s="16">
        <f>IF(OR('CSV Import'!AB135="",'CSV Import'!AB135="none"),0,390)</f>
        <v>0</v>
      </c>
      <c r="AE135" s="16">
        <f>IF('CSV Import'!AC135&gt;0,25,0)</f>
        <v>0</v>
      </c>
      <c r="AF135" s="16">
        <f>IF('CSV Import'!AD135&gt;0,65,0)</f>
        <v>0</v>
      </c>
      <c r="AG135" s="16">
        <f>IF('CSV Import'!AE135&gt;0,80,0)</f>
        <v>0</v>
      </c>
      <c r="AH135" s="16">
        <f>IF('CSV Import'!AF135&gt;0,60,0)</f>
        <v>0</v>
      </c>
      <c r="AI135" s="16">
        <f>IF('CSV Import'!AG135&gt;0,25,0)</f>
        <v>0</v>
      </c>
      <c r="AJ135" s="16">
        <f>IF('CSV Import'!AH135&gt;0,65,0)</f>
        <v>0</v>
      </c>
      <c r="AK135" s="16">
        <f>IF('CSV Import'!AI135&gt;0,80,0)</f>
        <v>0</v>
      </c>
      <c r="AL135" s="16">
        <f>IF('CSV Import'!AJ135&gt;0,60,0)</f>
        <v>0</v>
      </c>
      <c r="AM135" s="20">
        <f>'CSV Import'!AK135</f>
        <v>0</v>
      </c>
      <c r="AN135" s="20">
        <f>'CSV Import'!AM135</f>
        <v>0</v>
      </c>
      <c r="AO135" s="20">
        <f>'CSV Import'!AN135</f>
        <v>0</v>
      </c>
      <c r="AP135" s="16">
        <f>'CSV Import'!AQ135</f>
        <v>0</v>
      </c>
      <c r="AQ135" s="16">
        <f>IF('CSV Import'!AQ135="rent",100,0)</f>
        <v>0</v>
      </c>
      <c r="AR135" s="16">
        <f>IF(OR('CSV Import'!AR135="",'CSV Import'!AR135="none"),0,390)</f>
        <v>0</v>
      </c>
      <c r="AS135" s="16">
        <f>IF('CSV Import'!AS135&gt;0,25,0)</f>
        <v>0</v>
      </c>
      <c r="AT135" s="16">
        <f>IF('CSV Import'!AT135&gt;0,65,0)</f>
        <v>0</v>
      </c>
      <c r="AU135" s="16">
        <f>IF('CSV Import'!AU135&gt;0,80,0)</f>
        <v>0</v>
      </c>
      <c r="AV135" s="16">
        <f>IF('CSV Import'!AV135&gt;0,60,0)</f>
        <v>0</v>
      </c>
      <c r="AW135" s="16">
        <f>IF('CSV Import'!AW135&gt;0,25,0)</f>
        <v>0</v>
      </c>
      <c r="AX135" s="16">
        <f>IF('CSV Import'!AX135&gt;0,65,0)</f>
        <v>0</v>
      </c>
      <c r="AY135" s="16">
        <f>IF('CSV Import'!AY135&gt;0,80,0)</f>
        <v>0</v>
      </c>
      <c r="AZ135" s="16">
        <f>IF('CSV Import'!AZ135&gt;0,60,0)</f>
        <v>0</v>
      </c>
      <c r="BA135" s="20">
        <f>'CSV Import'!BA135</f>
        <v>0</v>
      </c>
      <c r="BB135" s="20">
        <f>'CSV Import'!BC135</f>
        <v>0</v>
      </c>
      <c r="BC135" s="20">
        <f>'CSV Import'!BD135</f>
        <v>0</v>
      </c>
      <c r="BD135" s="16">
        <f>'CSV Import'!BG135</f>
        <v>0</v>
      </c>
      <c r="BE135" s="16">
        <f>IF('CSV Import'!BG135="rent",100,0)</f>
        <v>0</v>
      </c>
      <c r="BF135" s="16">
        <f>IF(OR('CSV Import'!BH135="",'CSV Import'!BH135="none"),0,390)</f>
        <v>0</v>
      </c>
      <c r="BG135" s="16">
        <f>IF('CSV Import'!BI135&gt;0,25,0)</f>
        <v>0</v>
      </c>
      <c r="BH135" s="16">
        <f>IF('CSV Import'!BJ135&gt;0,65,0)</f>
        <v>0</v>
      </c>
      <c r="BI135" s="16">
        <f>IF('CSV Import'!BK135&gt;0,80,0)</f>
        <v>0</v>
      </c>
      <c r="BJ135" s="16">
        <f>IF('CSV Import'!BL135&gt;0,60,0)</f>
        <v>0</v>
      </c>
      <c r="BK135" s="16">
        <f>IF('CSV Import'!BM135&gt;0,25,0)</f>
        <v>0</v>
      </c>
      <c r="BL135" s="16">
        <f>IF('CSV Import'!BN135&gt;0,65,0)</f>
        <v>0</v>
      </c>
      <c r="BM135" s="16">
        <f>IF('CSV Import'!BO135&gt;0,80,0)</f>
        <v>0</v>
      </c>
      <c r="BN135" s="16">
        <f>IF('CSV Import'!BP135&gt;0,60,0)</f>
        <v>0</v>
      </c>
      <c r="BO135" s="20">
        <f>'CSV Import'!BQ135</f>
        <v>0</v>
      </c>
      <c r="BP135" s="20">
        <f>'CSV Import'!BS138</f>
        <v>0</v>
      </c>
      <c r="BQ135" s="20">
        <f>'CSV Import'!BT135</f>
        <v>0</v>
      </c>
      <c r="BR135" s="16">
        <f>'CSV Import'!BW135</f>
        <v>0</v>
      </c>
      <c r="BS135" s="16">
        <f>IF('CSV Import'!BW135="rent",100,0)</f>
        <v>0</v>
      </c>
      <c r="BT135" s="16">
        <f>IF(OR('CSV Import'!BX135="",'CSV Import'!BX135="none"),0,390)</f>
        <v>0</v>
      </c>
      <c r="BU135" s="16">
        <f>IF('CSV Import'!BY135&gt;0,25,0)</f>
        <v>0</v>
      </c>
      <c r="BV135" s="16">
        <f>IF('CSV Import'!BZ135&gt;0,65,0)</f>
        <v>0</v>
      </c>
      <c r="BW135" s="16">
        <f>IF('CSV Import'!CA135&gt;0,80,0)</f>
        <v>0</v>
      </c>
      <c r="BX135" s="16">
        <f>IF('CSV Import'!CB135&gt;0,60,0)</f>
        <v>0</v>
      </c>
      <c r="BY135" s="16">
        <f>IF('CSV Import'!CC135&gt;0,25,0)</f>
        <v>0</v>
      </c>
      <c r="BZ135" s="16">
        <f>IF('CSV Import'!CD135&gt;0,65,0)</f>
        <v>0</v>
      </c>
      <c r="CA135" s="16">
        <f>IF('CSV Import'!CE135&gt;0,80,0)</f>
        <v>0</v>
      </c>
      <c r="CB135" s="16">
        <f>IF('CSV Import'!CF135&gt;0,60,0)</f>
        <v>0</v>
      </c>
      <c r="CC135" s="37">
        <f>'CSV Import'!CG135</f>
        <v>0</v>
      </c>
    </row>
    <row r="136" spans="1:81" x14ac:dyDescent="0.25">
      <c r="A136" s="36">
        <f>'CSV Import'!A136</f>
        <v>0</v>
      </c>
      <c r="B136" s="16">
        <f t="shared" si="7"/>
        <v>0</v>
      </c>
      <c r="C136" s="53"/>
      <c r="D136" s="18">
        <f t="shared" si="6"/>
        <v>0</v>
      </c>
      <c r="E136" s="16">
        <f>'CSV Import'!CI136</f>
        <v>0</v>
      </c>
      <c r="F136" s="20">
        <f>'CSV Import'!E136</f>
        <v>0</v>
      </c>
      <c r="G136" s="20">
        <f>'CSV Import'!B136</f>
        <v>0</v>
      </c>
      <c r="H136" s="16" t="str">
        <f>MID('CSV Import'!D136,1,1)</f>
        <v/>
      </c>
      <c r="I136" s="16" t="str">
        <f>MID('CSV Import'!D136,2,1)</f>
        <v/>
      </c>
      <c r="J136" s="16">
        <f>IF(MID('CSV Import'!D136,3,2)="6",300,600)</f>
        <v>600</v>
      </c>
      <c r="K136" s="16">
        <f>COUNTA('CSV Import'!G136,'CSV Import'!W136,'CSV Import'!AM136,'CSV Import'!BC136,'CSV Import'!BS136)</f>
        <v>0</v>
      </c>
      <c r="L136" s="20">
        <f>'CSV Import'!G136</f>
        <v>0</v>
      </c>
      <c r="M136" s="20">
        <f>'CSV Import'!H136</f>
        <v>0</v>
      </c>
      <c r="N136" s="16">
        <f>'CSV Import'!K136</f>
        <v>0</v>
      </c>
      <c r="O136" s="16">
        <f>IF('CSV Import'!K136="rent",100,0)</f>
        <v>0</v>
      </c>
      <c r="P136" s="16">
        <f>IF(OR('CSV Import'!L136="",'CSV Import'!L136="none"),0,390)</f>
        <v>0</v>
      </c>
      <c r="Q136" s="16">
        <f>IF('CSV Import'!M136&gt;0,25,0)</f>
        <v>0</v>
      </c>
      <c r="R136" s="16">
        <f>IF('CSV Import'!N136&gt;0,65,0)</f>
        <v>0</v>
      </c>
      <c r="S136" s="16">
        <f>IF('CSV Import'!O136&gt;0,80,0)</f>
        <v>0</v>
      </c>
      <c r="T136" s="16">
        <f>IF('CSV Import'!P136&gt;0,60,0)</f>
        <v>0</v>
      </c>
      <c r="U136" s="16">
        <f>IF('CSV Import'!Q136&gt;0,25,0)</f>
        <v>0</v>
      </c>
      <c r="V136" s="16">
        <f>IF('CSV Import'!R136&gt;0,65,0)</f>
        <v>0</v>
      </c>
      <c r="W136" s="16">
        <f>IF('CSV Import'!S136&gt;0,80,0)</f>
        <v>0</v>
      </c>
      <c r="X136" s="16">
        <f>IF('CSV Import'!T136&gt;0,60,0)</f>
        <v>0</v>
      </c>
      <c r="Y136" s="20">
        <f>'CSV Import'!U136</f>
        <v>0</v>
      </c>
      <c r="Z136" s="20">
        <f>'CSV Import'!W136</f>
        <v>0</v>
      </c>
      <c r="AA136" s="20">
        <f>'CSV Import'!X136</f>
        <v>0</v>
      </c>
      <c r="AB136" s="16">
        <f>'CSV Import'!AA136</f>
        <v>0</v>
      </c>
      <c r="AC136" s="16">
        <f>IF('CSV Import'!AA136="rent",100,0)</f>
        <v>0</v>
      </c>
      <c r="AD136" s="16">
        <f>IF(OR('CSV Import'!AB136="",'CSV Import'!AB136="none"),0,390)</f>
        <v>0</v>
      </c>
      <c r="AE136" s="16">
        <f>IF('CSV Import'!AC136&gt;0,25,0)</f>
        <v>0</v>
      </c>
      <c r="AF136" s="16">
        <f>IF('CSV Import'!AD136&gt;0,65,0)</f>
        <v>0</v>
      </c>
      <c r="AG136" s="16">
        <f>IF('CSV Import'!AE136&gt;0,80,0)</f>
        <v>0</v>
      </c>
      <c r="AH136" s="16">
        <f>IF('CSV Import'!AF136&gt;0,60,0)</f>
        <v>0</v>
      </c>
      <c r="AI136" s="16">
        <f>IF('CSV Import'!AG136&gt;0,25,0)</f>
        <v>0</v>
      </c>
      <c r="AJ136" s="16">
        <f>IF('CSV Import'!AH136&gt;0,65,0)</f>
        <v>0</v>
      </c>
      <c r="AK136" s="16">
        <f>IF('CSV Import'!AI136&gt;0,80,0)</f>
        <v>0</v>
      </c>
      <c r="AL136" s="16">
        <f>IF('CSV Import'!AJ136&gt;0,60,0)</f>
        <v>0</v>
      </c>
      <c r="AM136" s="20">
        <f>'CSV Import'!AK136</f>
        <v>0</v>
      </c>
      <c r="AN136" s="20">
        <f>'CSV Import'!AM136</f>
        <v>0</v>
      </c>
      <c r="AO136" s="20">
        <f>'CSV Import'!AN136</f>
        <v>0</v>
      </c>
      <c r="AP136" s="16">
        <f>'CSV Import'!AQ136</f>
        <v>0</v>
      </c>
      <c r="AQ136" s="16">
        <f>IF('CSV Import'!AQ136="rent",100,0)</f>
        <v>0</v>
      </c>
      <c r="AR136" s="16">
        <f>IF(OR('CSV Import'!AR136="",'CSV Import'!AR136="none"),0,390)</f>
        <v>0</v>
      </c>
      <c r="AS136" s="16">
        <f>IF('CSV Import'!AS136&gt;0,25,0)</f>
        <v>0</v>
      </c>
      <c r="AT136" s="16">
        <f>IF('CSV Import'!AT136&gt;0,65,0)</f>
        <v>0</v>
      </c>
      <c r="AU136" s="16">
        <f>IF('CSV Import'!AU136&gt;0,80,0)</f>
        <v>0</v>
      </c>
      <c r="AV136" s="16">
        <f>IF('CSV Import'!AV136&gt;0,60,0)</f>
        <v>0</v>
      </c>
      <c r="AW136" s="16">
        <f>IF('CSV Import'!AW136&gt;0,25,0)</f>
        <v>0</v>
      </c>
      <c r="AX136" s="16">
        <f>IF('CSV Import'!AX136&gt;0,65,0)</f>
        <v>0</v>
      </c>
      <c r="AY136" s="16">
        <f>IF('CSV Import'!AY136&gt;0,80,0)</f>
        <v>0</v>
      </c>
      <c r="AZ136" s="16">
        <f>IF('CSV Import'!AZ136&gt;0,60,0)</f>
        <v>0</v>
      </c>
      <c r="BA136" s="20">
        <f>'CSV Import'!BA136</f>
        <v>0</v>
      </c>
      <c r="BB136" s="20">
        <f>'CSV Import'!BC136</f>
        <v>0</v>
      </c>
      <c r="BC136" s="20">
        <f>'CSV Import'!BD136</f>
        <v>0</v>
      </c>
      <c r="BD136" s="16">
        <f>'CSV Import'!BG136</f>
        <v>0</v>
      </c>
      <c r="BE136" s="16">
        <f>IF('CSV Import'!BG136="rent",100,0)</f>
        <v>0</v>
      </c>
      <c r="BF136" s="16">
        <f>IF(OR('CSV Import'!BH136="",'CSV Import'!BH136="none"),0,390)</f>
        <v>0</v>
      </c>
      <c r="BG136" s="16">
        <f>IF('CSV Import'!BI136&gt;0,25,0)</f>
        <v>0</v>
      </c>
      <c r="BH136" s="16">
        <f>IF('CSV Import'!BJ136&gt;0,65,0)</f>
        <v>0</v>
      </c>
      <c r="BI136" s="16">
        <f>IF('CSV Import'!BK136&gt;0,80,0)</f>
        <v>0</v>
      </c>
      <c r="BJ136" s="16">
        <f>IF('CSV Import'!BL136&gt;0,60,0)</f>
        <v>0</v>
      </c>
      <c r="BK136" s="16">
        <f>IF('CSV Import'!BM136&gt;0,25,0)</f>
        <v>0</v>
      </c>
      <c r="BL136" s="16">
        <f>IF('CSV Import'!BN136&gt;0,65,0)</f>
        <v>0</v>
      </c>
      <c r="BM136" s="16">
        <f>IF('CSV Import'!BO136&gt;0,80,0)</f>
        <v>0</v>
      </c>
      <c r="BN136" s="16">
        <f>IF('CSV Import'!BP136&gt;0,60,0)</f>
        <v>0</v>
      </c>
      <c r="BO136" s="20">
        <f>'CSV Import'!BQ136</f>
        <v>0</v>
      </c>
      <c r="BP136" s="20">
        <f>'CSV Import'!BS139</f>
        <v>0</v>
      </c>
      <c r="BQ136" s="20">
        <f>'CSV Import'!BT136</f>
        <v>0</v>
      </c>
      <c r="BR136" s="16">
        <f>'CSV Import'!BW136</f>
        <v>0</v>
      </c>
      <c r="BS136" s="16">
        <f>IF('CSV Import'!BW136="rent",100,0)</f>
        <v>0</v>
      </c>
      <c r="BT136" s="16">
        <f>IF(OR('CSV Import'!BX136="",'CSV Import'!BX136="none"),0,390)</f>
        <v>0</v>
      </c>
      <c r="BU136" s="16">
        <f>IF('CSV Import'!BY136&gt;0,25,0)</f>
        <v>0</v>
      </c>
      <c r="BV136" s="16">
        <f>IF('CSV Import'!BZ136&gt;0,65,0)</f>
        <v>0</v>
      </c>
      <c r="BW136" s="16">
        <f>IF('CSV Import'!CA136&gt;0,80,0)</f>
        <v>0</v>
      </c>
      <c r="BX136" s="16">
        <f>IF('CSV Import'!CB136&gt;0,60,0)</f>
        <v>0</v>
      </c>
      <c r="BY136" s="16">
        <f>IF('CSV Import'!CC136&gt;0,25,0)</f>
        <v>0</v>
      </c>
      <c r="BZ136" s="16">
        <f>IF('CSV Import'!CD136&gt;0,65,0)</f>
        <v>0</v>
      </c>
      <c r="CA136" s="16">
        <f>IF('CSV Import'!CE136&gt;0,80,0)</f>
        <v>0</v>
      </c>
      <c r="CB136" s="16">
        <f>IF('CSV Import'!CF136&gt;0,60,0)</f>
        <v>0</v>
      </c>
      <c r="CC136" s="37">
        <f>'CSV Import'!CG136</f>
        <v>0</v>
      </c>
    </row>
    <row r="137" spans="1:81" x14ac:dyDescent="0.25">
      <c r="A137" s="36">
        <f>'CSV Import'!A137</f>
        <v>0</v>
      </c>
      <c r="B137" s="16">
        <f t="shared" si="7"/>
        <v>0</v>
      </c>
      <c r="C137" s="53"/>
      <c r="D137" s="18">
        <f t="shared" si="6"/>
        <v>0</v>
      </c>
      <c r="E137" s="16">
        <f>'CSV Import'!CI137</f>
        <v>0</v>
      </c>
      <c r="F137" s="20">
        <f>'CSV Import'!E137</f>
        <v>0</v>
      </c>
      <c r="G137" s="20">
        <f>'CSV Import'!B137</f>
        <v>0</v>
      </c>
      <c r="H137" s="16" t="str">
        <f>MID('CSV Import'!D137,1,1)</f>
        <v/>
      </c>
      <c r="I137" s="16" t="str">
        <f>MID('CSV Import'!D137,2,1)</f>
        <v/>
      </c>
      <c r="J137" s="16">
        <f>IF(MID('CSV Import'!D137,3,2)="6",300,600)</f>
        <v>600</v>
      </c>
      <c r="K137" s="16">
        <f>COUNTA('CSV Import'!G137,'CSV Import'!W137,'CSV Import'!AM137,'CSV Import'!BC137,'CSV Import'!BS137)</f>
        <v>0</v>
      </c>
      <c r="L137" s="20">
        <f>'CSV Import'!G137</f>
        <v>0</v>
      </c>
      <c r="M137" s="20">
        <f>'CSV Import'!H137</f>
        <v>0</v>
      </c>
      <c r="N137" s="16">
        <f>'CSV Import'!K137</f>
        <v>0</v>
      </c>
      <c r="O137" s="16">
        <f>IF('CSV Import'!K137="rent",100,0)</f>
        <v>0</v>
      </c>
      <c r="P137" s="16">
        <f>IF(OR('CSV Import'!L137="",'CSV Import'!L137="none"),0,390)</f>
        <v>0</v>
      </c>
      <c r="Q137" s="16">
        <f>IF('CSV Import'!M137&gt;0,25,0)</f>
        <v>0</v>
      </c>
      <c r="R137" s="16">
        <f>IF('CSV Import'!N137&gt;0,65,0)</f>
        <v>0</v>
      </c>
      <c r="S137" s="16">
        <f>IF('CSV Import'!O137&gt;0,80,0)</f>
        <v>0</v>
      </c>
      <c r="T137" s="16">
        <f>IF('CSV Import'!P137&gt;0,60,0)</f>
        <v>0</v>
      </c>
      <c r="U137" s="16">
        <f>IF('CSV Import'!Q137&gt;0,25,0)</f>
        <v>0</v>
      </c>
      <c r="V137" s="16">
        <f>IF('CSV Import'!R137&gt;0,65,0)</f>
        <v>0</v>
      </c>
      <c r="W137" s="16">
        <f>IF('CSV Import'!S137&gt;0,80,0)</f>
        <v>0</v>
      </c>
      <c r="X137" s="16">
        <f>IF('CSV Import'!T137&gt;0,60,0)</f>
        <v>0</v>
      </c>
      <c r="Y137" s="20">
        <f>'CSV Import'!U137</f>
        <v>0</v>
      </c>
      <c r="Z137" s="20">
        <f>'CSV Import'!W137</f>
        <v>0</v>
      </c>
      <c r="AA137" s="20">
        <f>'CSV Import'!X137</f>
        <v>0</v>
      </c>
      <c r="AB137" s="16">
        <f>'CSV Import'!AA137</f>
        <v>0</v>
      </c>
      <c r="AC137" s="16">
        <f>IF('CSV Import'!AA137="rent",100,0)</f>
        <v>0</v>
      </c>
      <c r="AD137" s="16">
        <f>IF(OR('CSV Import'!AB137="",'CSV Import'!AB137="none"),0,390)</f>
        <v>0</v>
      </c>
      <c r="AE137" s="16">
        <f>IF('CSV Import'!AC137&gt;0,25,0)</f>
        <v>0</v>
      </c>
      <c r="AF137" s="16">
        <f>IF('CSV Import'!AD137&gt;0,65,0)</f>
        <v>0</v>
      </c>
      <c r="AG137" s="16">
        <f>IF('CSV Import'!AE137&gt;0,80,0)</f>
        <v>0</v>
      </c>
      <c r="AH137" s="16">
        <f>IF('CSV Import'!AF137&gt;0,60,0)</f>
        <v>0</v>
      </c>
      <c r="AI137" s="16">
        <f>IF('CSV Import'!AG137&gt;0,25,0)</f>
        <v>0</v>
      </c>
      <c r="AJ137" s="16">
        <f>IF('CSV Import'!AH137&gt;0,65,0)</f>
        <v>0</v>
      </c>
      <c r="AK137" s="16">
        <f>IF('CSV Import'!AI137&gt;0,80,0)</f>
        <v>0</v>
      </c>
      <c r="AL137" s="16">
        <f>IF('CSV Import'!AJ137&gt;0,60,0)</f>
        <v>0</v>
      </c>
      <c r="AM137" s="20">
        <f>'CSV Import'!AK137</f>
        <v>0</v>
      </c>
      <c r="AN137" s="20">
        <f>'CSV Import'!AM137</f>
        <v>0</v>
      </c>
      <c r="AO137" s="20">
        <f>'CSV Import'!AN137</f>
        <v>0</v>
      </c>
      <c r="AP137" s="16">
        <f>'CSV Import'!AQ137</f>
        <v>0</v>
      </c>
      <c r="AQ137" s="16">
        <f>IF('CSV Import'!AQ137="rent",100,0)</f>
        <v>0</v>
      </c>
      <c r="AR137" s="16">
        <f>IF(OR('CSV Import'!AR137="",'CSV Import'!AR137="none"),0,390)</f>
        <v>0</v>
      </c>
      <c r="AS137" s="16">
        <f>IF('CSV Import'!AS137&gt;0,25,0)</f>
        <v>0</v>
      </c>
      <c r="AT137" s="16">
        <f>IF('CSV Import'!AT137&gt;0,65,0)</f>
        <v>0</v>
      </c>
      <c r="AU137" s="16">
        <f>IF('CSV Import'!AU137&gt;0,80,0)</f>
        <v>0</v>
      </c>
      <c r="AV137" s="16">
        <f>IF('CSV Import'!AV137&gt;0,60,0)</f>
        <v>0</v>
      </c>
      <c r="AW137" s="16">
        <f>IF('CSV Import'!AW137&gt;0,25,0)</f>
        <v>0</v>
      </c>
      <c r="AX137" s="16">
        <f>IF('CSV Import'!AX137&gt;0,65,0)</f>
        <v>0</v>
      </c>
      <c r="AY137" s="16">
        <f>IF('CSV Import'!AY137&gt;0,80,0)</f>
        <v>0</v>
      </c>
      <c r="AZ137" s="16">
        <f>IF('CSV Import'!AZ137&gt;0,60,0)</f>
        <v>0</v>
      </c>
      <c r="BA137" s="20">
        <f>'CSV Import'!BA137</f>
        <v>0</v>
      </c>
      <c r="BB137" s="20">
        <f>'CSV Import'!BC137</f>
        <v>0</v>
      </c>
      <c r="BC137" s="20">
        <f>'CSV Import'!BD137</f>
        <v>0</v>
      </c>
      <c r="BD137" s="16">
        <f>'CSV Import'!BG137</f>
        <v>0</v>
      </c>
      <c r="BE137" s="16">
        <f>IF('CSV Import'!BG137="rent",100,0)</f>
        <v>0</v>
      </c>
      <c r="BF137" s="16">
        <f>IF(OR('CSV Import'!BH137="",'CSV Import'!BH137="none"),0,390)</f>
        <v>0</v>
      </c>
      <c r="BG137" s="16">
        <f>IF('CSV Import'!BI137&gt;0,25,0)</f>
        <v>0</v>
      </c>
      <c r="BH137" s="16">
        <f>IF('CSV Import'!BJ137&gt;0,65,0)</f>
        <v>0</v>
      </c>
      <c r="BI137" s="16">
        <f>IF('CSV Import'!BK137&gt;0,80,0)</f>
        <v>0</v>
      </c>
      <c r="BJ137" s="16">
        <f>IF('CSV Import'!BL137&gt;0,60,0)</f>
        <v>0</v>
      </c>
      <c r="BK137" s="16">
        <f>IF('CSV Import'!BM137&gt;0,25,0)</f>
        <v>0</v>
      </c>
      <c r="BL137" s="16">
        <f>IF('CSV Import'!BN137&gt;0,65,0)</f>
        <v>0</v>
      </c>
      <c r="BM137" s="16">
        <f>IF('CSV Import'!BO137&gt;0,80,0)</f>
        <v>0</v>
      </c>
      <c r="BN137" s="16">
        <f>IF('CSV Import'!BP137&gt;0,60,0)</f>
        <v>0</v>
      </c>
      <c r="BO137" s="20">
        <f>'CSV Import'!BQ137</f>
        <v>0</v>
      </c>
      <c r="BP137" s="20">
        <f>'CSV Import'!BS140</f>
        <v>0</v>
      </c>
      <c r="BQ137" s="20">
        <f>'CSV Import'!BT137</f>
        <v>0</v>
      </c>
      <c r="BR137" s="16">
        <f>'CSV Import'!BW137</f>
        <v>0</v>
      </c>
      <c r="BS137" s="16">
        <f>IF('CSV Import'!BW137="rent",100,0)</f>
        <v>0</v>
      </c>
      <c r="BT137" s="16">
        <f>IF(OR('CSV Import'!BX137="",'CSV Import'!BX137="none"),0,390)</f>
        <v>0</v>
      </c>
      <c r="BU137" s="16">
        <f>IF('CSV Import'!BY137&gt;0,25,0)</f>
        <v>0</v>
      </c>
      <c r="BV137" s="16">
        <f>IF('CSV Import'!BZ137&gt;0,65,0)</f>
        <v>0</v>
      </c>
      <c r="BW137" s="16">
        <f>IF('CSV Import'!CA137&gt;0,80,0)</f>
        <v>0</v>
      </c>
      <c r="BX137" s="16">
        <f>IF('CSV Import'!CB137&gt;0,60,0)</f>
        <v>0</v>
      </c>
      <c r="BY137" s="16">
        <f>IF('CSV Import'!CC137&gt;0,25,0)</f>
        <v>0</v>
      </c>
      <c r="BZ137" s="16">
        <f>IF('CSV Import'!CD137&gt;0,65,0)</f>
        <v>0</v>
      </c>
      <c r="CA137" s="16">
        <f>IF('CSV Import'!CE137&gt;0,80,0)</f>
        <v>0</v>
      </c>
      <c r="CB137" s="16">
        <f>IF('CSV Import'!CF137&gt;0,60,0)</f>
        <v>0</v>
      </c>
      <c r="CC137" s="37">
        <f>'CSV Import'!CG137</f>
        <v>0</v>
      </c>
    </row>
    <row r="138" spans="1:81" x14ac:dyDescent="0.25">
      <c r="A138" s="36">
        <f>'CSV Import'!A138</f>
        <v>0</v>
      </c>
      <c r="B138" s="16">
        <f t="shared" si="7"/>
        <v>0</v>
      </c>
      <c r="C138" s="53"/>
      <c r="D138" s="18">
        <f t="shared" si="6"/>
        <v>0</v>
      </c>
      <c r="E138" s="16">
        <f>'CSV Import'!CI138</f>
        <v>0</v>
      </c>
      <c r="F138" s="20">
        <f>'CSV Import'!E138</f>
        <v>0</v>
      </c>
      <c r="G138" s="20">
        <f>'CSV Import'!B138</f>
        <v>0</v>
      </c>
      <c r="H138" s="16" t="str">
        <f>MID('CSV Import'!D138,1,1)</f>
        <v/>
      </c>
      <c r="I138" s="16" t="str">
        <f>MID('CSV Import'!D138,2,1)</f>
        <v/>
      </c>
      <c r="J138" s="16">
        <f>IF(MID('CSV Import'!D138,3,2)="6",300,600)</f>
        <v>600</v>
      </c>
      <c r="K138" s="16">
        <f>COUNTA('CSV Import'!G138,'CSV Import'!W138,'CSV Import'!AM138,'CSV Import'!BC138,'CSV Import'!BS138)</f>
        <v>0</v>
      </c>
      <c r="L138" s="20">
        <f>'CSV Import'!G138</f>
        <v>0</v>
      </c>
      <c r="M138" s="20">
        <f>'CSV Import'!H138</f>
        <v>0</v>
      </c>
      <c r="N138" s="16">
        <f>'CSV Import'!K138</f>
        <v>0</v>
      </c>
      <c r="O138" s="16">
        <f>IF('CSV Import'!K138="rent",100,0)</f>
        <v>0</v>
      </c>
      <c r="P138" s="16">
        <f>IF(OR('CSV Import'!L138="",'CSV Import'!L138="none"),0,390)</f>
        <v>0</v>
      </c>
      <c r="Q138" s="16">
        <f>IF('CSV Import'!M138&gt;0,25,0)</f>
        <v>0</v>
      </c>
      <c r="R138" s="16">
        <f>IF('CSV Import'!N138&gt;0,65,0)</f>
        <v>0</v>
      </c>
      <c r="S138" s="16">
        <f>IF('CSV Import'!O138&gt;0,80,0)</f>
        <v>0</v>
      </c>
      <c r="T138" s="16">
        <f>IF('CSV Import'!P138&gt;0,60,0)</f>
        <v>0</v>
      </c>
      <c r="U138" s="16">
        <f>IF('CSV Import'!Q138&gt;0,25,0)</f>
        <v>0</v>
      </c>
      <c r="V138" s="16">
        <f>IF('CSV Import'!R138&gt;0,65,0)</f>
        <v>0</v>
      </c>
      <c r="W138" s="16">
        <f>IF('CSV Import'!S138&gt;0,80,0)</f>
        <v>0</v>
      </c>
      <c r="X138" s="16">
        <f>IF('CSV Import'!T138&gt;0,60,0)</f>
        <v>0</v>
      </c>
      <c r="Y138" s="20">
        <f>'CSV Import'!U138</f>
        <v>0</v>
      </c>
      <c r="Z138" s="20">
        <f>'CSV Import'!W138</f>
        <v>0</v>
      </c>
      <c r="AA138" s="20">
        <f>'CSV Import'!X138</f>
        <v>0</v>
      </c>
      <c r="AB138" s="16">
        <f>'CSV Import'!AA138</f>
        <v>0</v>
      </c>
      <c r="AC138" s="16">
        <f>IF('CSV Import'!AA138="rent",100,0)</f>
        <v>0</v>
      </c>
      <c r="AD138" s="16">
        <f>IF(OR('CSV Import'!AB138="",'CSV Import'!AB138="none"),0,390)</f>
        <v>0</v>
      </c>
      <c r="AE138" s="16">
        <f>IF('CSV Import'!AC138&gt;0,25,0)</f>
        <v>0</v>
      </c>
      <c r="AF138" s="16">
        <f>IF('CSV Import'!AD138&gt;0,65,0)</f>
        <v>0</v>
      </c>
      <c r="AG138" s="16">
        <f>IF('CSV Import'!AE138&gt;0,80,0)</f>
        <v>0</v>
      </c>
      <c r="AH138" s="16">
        <f>IF('CSV Import'!AF138&gt;0,60,0)</f>
        <v>0</v>
      </c>
      <c r="AI138" s="16">
        <f>IF('CSV Import'!AG138&gt;0,25,0)</f>
        <v>0</v>
      </c>
      <c r="AJ138" s="16">
        <f>IF('CSV Import'!AH138&gt;0,65,0)</f>
        <v>0</v>
      </c>
      <c r="AK138" s="16">
        <f>IF('CSV Import'!AI138&gt;0,80,0)</f>
        <v>0</v>
      </c>
      <c r="AL138" s="16">
        <f>IF('CSV Import'!AJ138&gt;0,60,0)</f>
        <v>0</v>
      </c>
      <c r="AM138" s="20">
        <f>'CSV Import'!AK138</f>
        <v>0</v>
      </c>
      <c r="AN138" s="20">
        <f>'CSV Import'!AM138</f>
        <v>0</v>
      </c>
      <c r="AO138" s="20">
        <f>'CSV Import'!AN138</f>
        <v>0</v>
      </c>
      <c r="AP138" s="16">
        <f>'CSV Import'!AQ138</f>
        <v>0</v>
      </c>
      <c r="AQ138" s="16">
        <f>IF('CSV Import'!AQ138="rent",100,0)</f>
        <v>0</v>
      </c>
      <c r="AR138" s="16">
        <f>IF(OR('CSV Import'!AR138="",'CSV Import'!AR138="none"),0,390)</f>
        <v>0</v>
      </c>
      <c r="AS138" s="16">
        <f>IF('CSV Import'!AS138&gt;0,25,0)</f>
        <v>0</v>
      </c>
      <c r="AT138" s="16">
        <f>IF('CSV Import'!AT138&gt;0,65,0)</f>
        <v>0</v>
      </c>
      <c r="AU138" s="16">
        <f>IF('CSV Import'!AU138&gt;0,80,0)</f>
        <v>0</v>
      </c>
      <c r="AV138" s="16">
        <f>IF('CSV Import'!AV138&gt;0,60,0)</f>
        <v>0</v>
      </c>
      <c r="AW138" s="16">
        <f>IF('CSV Import'!AW138&gt;0,25,0)</f>
        <v>0</v>
      </c>
      <c r="AX138" s="16">
        <f>IF('CSV Import'!AX138&gt;0,65,0)</f>
        <v>0</v>
      </c>
      <c r="AY138" s="16">
        <f>IF('CSV Import'!AY138&gt;0,80,0)</f>
        <v>0</v>
      </c>
      <c r="AZ138" s="16">
        <f>IF('CSV Import'!AZ138&gt;0,60,0)</f>
        <v>0</v>
      </c>
      <c r="BA138" s="20">
        <f>'CSV Import'!BA138</f>
        <v>0</v>
      </c>
      <c r="BB138" s="20">
        <f>'CSV Import'!BC138</f>
        <v>0</v>
      </c>
      <c r="BC138" s="20">
        <f>'CSV Import'!BD138</f>
        <v>0</v>
      </c>
      <c r="BD138" s="16">
        <f>'CSV Import'!BG138</f>
        <v>0</v>
      </c>
      <c r="BE138" s="16">
        <f>IF('CSV Import'!BG138="rent",100,0)</f>
        <v>0</v>
      </c>
      <c r="BF138" s="16">
        <f>IF(OR('CSV Import'!BH138="",'CSV Import'!BH138="none"),0,390)</f>
        <v>0</v>
      </c>
      <c r="BG138" s="16">
        <f>IF('CSV Import'!BI138&gt;0,25,0)</f>
        <v>0</v>
      </c>
      <c r="BH138" s="16">
        <f>IF('CSV Import'!BJ138&gt;0,65,0)</f>
        <v>0</v>
      </c>
      <c r="BI138" s="16">
        <f>IF('CSV Import'!BK138&gt;0,80,0)</f>
        <v>0</v>
      </c>
      <c r="BJ138" s="16">
        <f>IF('CSV Import'!BL138&gt;0,60,0)</f>
        <v>0</v>
      </c>
      <c r="BK138" s="16">
        <f>IF('CSV Import'!BM138&gt;0,25,0)</f>
        <v>0</v>
      </c>
      <c r="BL138" s="16">
        <f>IF('CSV Import'!BN138&gt;0,65,0)</f>
        <v>0</v>
      </c>
      <c r="BM138" s="16">
        <f>IF('CSV Import'!BO138&gt;0,80,0)</f>
        <v>0</v>
      </c>
      <c r="BN138" s="16">
        <f>IF('CSV Import'!BP138&gt;0,60,0)</f>
        <v>0</v>
      </c>
      <c r="BO138" s="20">
        <f>'CSV Import'!BQ138</f>
        <v>0</v>
      </c>
      <c r="BP138" s="20">
        <f>'CSV Import'!BS141</f>
        <v>0</v>
      </c>
      <c r="BQ138" s="20">
        <f>'CSV Import'!BT138</f>
        <v>0</v>
      </c>
      <c r="BR138" s="16">
        <f>'CSV Import'!BW138</f>
        <v>0</v>
      </c>
      <c r="BS138" s="16">
        <f>IF('CSV Import'!BW138="rent",100,0)</f>
        <v>0</v>
      </c>
      <c r="BT138" s="16">
        <f>IF(OR('CSV Import'!BX138="",'CSV Import'!BX138="none"),0,390)</f>
        <v>0</v>
      </c>
      <c r="BU138" s="16">
        <f>IF('CSV Import'!BY138&gt;0,25,0)</f>
        <v>0</v>
      </c>
      <c r="BV138" s="16">
        <f>IF('CSV Import'!BZ138&gt;0,65,0)</f>
        <v>0</v>
      </c>
      <c r="BW138" s="16">
        <f>IF('CSV Import'!CA138&gt;0,80,0)</f>
        <v>0</v>
      </c>
      <c r="BX138" s="16">
        <f>IF('CSV Import'!CB138&gt;0,60,0)</f>
        <v>0</v>
      </c>
      <c r="BY138" s="16">
        <f>IF('CSV Import'!CC138&gt;0,25,0)</f>
        <v>0</v>
      </c>
      <c r="BZ138" s="16">
        <f>IF('CSV Import'!CD138&gt;0,65,0)</f>
        <v>0</v>
      </c>
      <c r="CA138" s="16">
        <f>IF('CSV Import'!CE138&gt;0,80,0)</f>
        <v>0</v>
      </c>
      <c r="CB138" s="16">
        <f>IF('CSV Import'!CF138&gt;0,60,0)</f>
        <v>0</v>
      </c>
      <c r="CC138" s="37">
        <f>'CSV Import'!CG138</f>
        <v>0</v>
      </c>
    </row>
    <row r="139" spans="1:81" x14ac:dyDescent="0.25">
      <c r="A139" s="36">
        <f>'CSV Import'!A139</f>
        <v>0</v>
      </c>
      <c r="B139" s="16">
        <f t="shared" si="7"/>
        <v>0</v>
      </c>
      <c r="C139" s="53"/>
      <c r="D139" s="18">
        <f t="shared" si="6"/>
        <v>0</v>
      </c>
      <c r="E139" s="16">
        <f>'CSV Import'!CI139</f>
        <v>0</v>
      </c>
      <c r="F139" s="20">
        <f>'CSV Import'!E139</f>
        <v>0</v>
      </c>
      <c r="G139" s="20">
        <f>'CSV Import'!B139</f>
        <v>0</v>
      </c>
      <c r="H139" s="16" t="str">
        <f>MID('CSV Import'!D139,1,1)</f>
        <v/>
      </c>
      <c r="I139" s="16" t="str">
        <f>MID('CSV Import'!D139,2,1)</f>
        <v/>
      </c>
      <c r="J139" s="16">
        <f>IF(MID('CSV Import'!D139,3,2)="6",300,600)</f>
        <v>600</v>
      </c>
      <c r="K139" s="16">
        <f>COUNTA('CSV Import'!G139,'CSV Import'!W139,'CSV Import'!AM139,'CSV Import'!BC139,'CSV Import'!BS139)</f>
        <v>0</v>
      </c>
      <c r="L139" s="20">
        <f>'CSV Import'!G139</f>
        <v>0</v>
      </c>
      <c r="M139" s="20">
        <f>'CSV Import'!H139</f>
        <v>0</v>
      </c>
      <c r="N139" s="16">
        <f>'CSV Import'!K139</f>
        <v>0</v>
      </c>
      <c r="O139" s="16">
        <f>IF('CSV Import'!K139="rent",100,0)</f>
        <v>0</v>
      </c>
      <c r="P139" s="16">
        <f>IF(OR('CSV Import'!L139="",'CSV Import'!L139="none"),0,390)</f>
        <v>0</v>
      </c>
      <c r="Q139" s="16">
        <f>IF('CSV Import'!M139&gt;0,25,0)</f>
        <v>0</v>
      </c>
      <c r="R139" s="16">
        <f>IF('CSV Import'!N139&gt;0,65,0)</f>
        <v>0</v>
      </c>
      <c r="S139" s="16">
        <f>IF('CSV Import'!O139&gt;0,80,0)</f>
        <v>0</v>
      </c>
      <c r="T139" s="16">
        <f>IF('CSV Import'!P139&gt;0,60,0)</f>
        <v>0</v>
      </c>
      <c r="U139" s="16">
        <f>IF('CSV Import'!Q139&gt;0,25,0)</f>
        <v>0</v>
      </c>
      <c r="V139" s="16">
        <f>IF('CSV Import'!R139&gt;0,65,0)</f>
        <v>0</v>
      </c>
      <c r="W139" s="16">
        <f>IF('CSV Import'!S139&gt;0,80,0)</f>
        <v>0</v>
      </c>
      <c r="X139" s="16">
        <f>IF('CSV Import'!T139&gt;0,60,0)</f>
        <v>0</v>
      </c>
      <c r="Y139" s="20">
        <f>'CSV Import'!U139</f>
        <v>0</v>
      </c>
      <c r="Z139" s="20">
        <f>'CSV Import'!W139</f>
        <v>0</v>
      </c>
      <c r="AA139" s="20">
        <f>'CSV Import'!X139</f>
        <v>0</v>
      </c>
      <c r="AB139" s="16">
        <f>'CSV Import'!AA139</f>
        <v>0</v>
      </c>
      <c r="AC139" s="16">
        <f>IF('CSV Import'!AA139="rent",100,0)</f>
        <v>0</v>
      </c>
      <c r="AD139" s="16">
        <f>IF(OR('CSV Import'!AB139="",'CSV Import'!AB139="none"),0,390)</f>
        <v>0</v>
      </c>
      <c r="AE139" s="16">
        <f>IF('CSV Import'!AC139&gt;0,25,0)</f>
        <v>0</v>
      </c>
      <c r="AF139" s="16">
        <f>IF('CSV Import'!AD139&gt;0,65,0)</f>
        <v>0</v>
      </c>
      <c r="AG139" s="16">
        <f>IF('CSV Import'!AE139&gt;0,80,0)</f>
        <v>0</v>
      </c>
      <c r="AH139" s="16">
        <f>IF('CSV Import'!AF139&gt;0,60,0)</f>
        <v>0</v>
      </c>
      <c r="AI139" s="16">
        <f>IF('CSV Import'!AG139&gt;0,25,0)</f>
        <v>0</v>
      </c>
      <c r="AJ139" s="16">
        <f>IF('CSV Import'!AH139&gt;0,65,0)</f>
        <v>0</v>
      </c>
      <c r="AK139" s="16">
        <f>IF('CSV Import'!AI139&gt;0,80,0)</f>
        <v>0</v>
      </c>
      <c r="AL139" s="16">
        <f>IF('CSV Import'!AJ139&gt;0,60,0)</f>
        <v>0</v>
      </c>
      <c r="AM139" s="20">
        <f>'CSV Import'!AK139</f>
        <v>0</v>
      </c>
      <c r="AN139" s="20">
        <f>'CSV Import'!AM139</f>
        <v>0</v>
      </c>
      <c r="AO139" s="20">
        <f>'CSV Import'!AN139</f>
        <v>0</v>
      </c>
      <c r="AP139" s="16">
        <f>'CSV Import'!AQ139</f>
        <v>0</v>
      </c>
      <c r="AQ139" s="16">
        <f>IF('CSV Import'!AQ139="rent",100,0)</f>
        <v>0</v>
      </c>
      <c r="AR139" s="16">
        <f>IF(OR('CSV Import'!AR139="",'CSV Import'!AR139="none"),0,390)</f>
        <v>0</v>
      </c>
      <c r="AS139" s="16">
        <f>IF('CSV Import'!AS139&gt;0,25,0)</f>
        <v>0</v>
      </c>
      <c r="AT139" s="16">
        <f>IF('CSV Import'!AT139&gt;0,65,0)</f>
        <v>0</v>
      </c>
      <c r="AU139" s="16">
        <f>IF('CSV Import'!AU139&gt;0,80,0)</f>
        <v>0</v>
      </c>
      <c r="AV139" s="16">
        <f>IF('CSV Import'!AV139&gt;0,60,0)</f>
        <v>0</v>
      </c>
      <c r="AW139" s="16">
        <f>IF('CSV Import'!AW139&gt;0,25,0)</f>
        <v>0</v>
      </c>
      <c r="AX139" s="16">
        <f>IF('CSV Import'!AX139&gt;0,65,0)</f>
        <v>0</v>
      </c>
      <c r="AY139" s="16">
        <f>IF('CSV Import'!AY139&gt;0,80,0)</f>
        <v>0</v>
      </c>
      <c r="AZ139" s="16">
        <f>IF('CSV Import'!AZ139&gt;0,60,0)</f>
        <v>0</v>
      </c>
      <c r="BA139" s="20">
        <f>'CSV Import'!BA139</f>
        <v>0</v>
      </c>
      <c r="BB139" s="20">
        <f>'CSV Import'!BC139</f>
        <v>0</v>
      </c>
      <c r="BC139" s="20">
        <f>'CSV Import'!BD139</f>
        <v>0</v>
      </c>
      <c r="BD139" s="16">
        <f>'CSV Import'!BG139</f>
        <v>0</v>
      </c>
      <c r="BE139" s="16">
        <f>IF('CSV Import'!BG139="rent",100,0)</f>
        <v>0</v>
      </c>
      <c r="BF139" s="16">
        <f>IF(OR('CSV Import'!BH139="",'CSV Import'!BH139="none"),0,390)</f>
        <v>0</v>
      </c>
      <c r="BG139" s="16">
        <f>IF('CSV Import'!BI139&gt;0,25,0)</f>
        <v>0</v>
      </c>
      <c r="BH139" s="16">
        <f>IF('CSV Import'!BJ139&gt;0,65,0)</f>
        <v>0</v>
      </c>
      <c r="BI139" s="16">
        <f>IF('CSV Import'!BK139&gt;0,80,0)</f>
        <v>0</v>
      </c>
      <c r="BJ139" s="16">
        <f>IF('CSV Import'!BL139&gt;0,60,0)</f>
        <v>0</v>
      </c>
      <c r="BK139" s="16">
        <f>IF('CSV Import'!BM139&gt;0,25,0)</f>
        <v>0</v>
      </c>
      <c r="BL139" s="16">
        <f>IF('CSV Import'!BN139&gt;0,65,0)</f>
        <v>0</v>
      </c>
      <c r="BM139" s="16">
        <f>IF('CSV Import'!BO139&gt;0,80,0)</f>
        <v>0</v>
      </c>
      <c r="BN139" s="16">
        <f>IF('CSV Import'!BP139&gt;0,60,0)</f>
        <v>0</v>
      </c>
      <c r="BO139" s="20">
        <f>'CSV Import'!BQ139</f>
        <v>0</v>
      </c>
      <c r="BP139" s="20">
        <f>'CSV Import'!BS142</f>
        <v>0</v>
      </c>
      <c r="BQ139" s="20">
        <f>'CSV Import'!BT139</f>
        <v>0</v>
      </c>
      <c r="BR139" s="16">
        <f>'CSV Import'!BW139</f>
        <v>0</v>
      </c>
      <c r="BS139" s="16">
        <f>IF('CSV Import'!BW139="rent",100,0)</f>
        <v>0</v>
      </c>
      <c r="BT139" s="16">
        <f>IF(OR('CSV Import'!BX139="",'CSV Import'!BX139="none"),0,390)</f>
        <v>0</v>
      </c>
      <c r="BU139" s="16">
        <f>IF('CSV Import'!BY139&gt;0,25,0)</f>
        <v>0</v>
      </c>
      <c r="BV139" s="16">
        <f>IF('CSV Import'!BZ139&gt;0,65,0)</f>
        <v>0</v>
      </c>
      <c r="BW139" s="16">
        <f>IF('CSV Import'!CA139&gt;0,80,0)</f>
        <v>0</v>
      </c>
      <c r="BX139" s="16">
        <f>IF('CSV Import'!CB139&gt;0,60,0)</f>
        <v>0</v>
      </c>
      <c r="BY139" s="16">
        <f>IF('CSV Import'!CC139&gt;0,25,0)</f>
        <v>0</v>
      </c>
      <c r="BZ139" s="16">
        <f>IF('CSV Import'!CD139&gt;0,65,0)</f>
        <v>0</v>
      </c>
      <c r="CA139" s="16">
        <f>IF('CSV Import'!CE139&gt;0,80,0)</f>
        <v>0</v>
      </c>
      <c r="CB139" s="16">
        <f>IF('CSV Import'!CF139&gt;0,60,0)</f>
        <v>0</v>
      </c>
      <c r="CC139" s="37">
        <f>'CSV Import'!CG139</f>
        <v>0</v>
      </c>
    </row>
    <row r="140" spans="1:81" x14ac:dyDescent="0.25">
      <c r="A140" s="36">
        <f>'CSV Import'!A140</f>
        <v>0</v>
      </c>
      <c r="B140" s="16">
        <f t="shared" si="7"/>
        <v>0</v>
      </c>
      <c r="C140" s="53"/>
      <c r="D140" s="18">
        <f t="shared" si="6"/>
        <v>0</v>
      </c>
      <c r="E140" s="16">
        <f>'CSV Import'!CI140</f>
        <v>0</v>
      </c>
      <c r="F140" s="20">
        <f>'CSV Import'!E140</f>
        <v>0</v>
      </c>
      <c r="G140" s="20">
        <f>'CSV Import'!B140</f>
        <v>0</v>
      </c>
      <c r="H140" s="16" t="str">
        <f>MID('CSV Import'!D140,1,1)</f>
        <v/>
      </c>
      <c r="I140" s="16" t="str">
        <f>MID('CSV Import'!D140,2,1)</f>
        <v/>
      </c>
      <c r="J140" s="16">
        <f>IF(MID('CSV Import'!D140,3,2)="6",300,600)</f>
        <v>600</v>
      </c>
      <c r="K140" s="16">
        <f>COUNTA('CSV Import'!G140,'CSV Import'!W140,'CSV Import'!AM140,'CSV Import'!BC140,'CSV Import'!BS140)</f>
        <v>0</v>
      </c>
      <c r="L140" s="20">
        <f>'CSV Import'!G140</f>
        <v>0</v>
      </c>
      <c r="M140" s="20">
        <f>'CSV Import'!H140</f>
        <v>0</v>
      </c>
      <c r="N140" s="16">
        <f>'CSV Import'!K140</f>
        <v>0</v>
      </c>
      <c r="O140" s="16">
        <f>IF('CSV Import'!K140="rent",100,0)</f>
        <v>0</v>
      </c>
      <c r="P140" s="16">
        <f>IF(OR('CSV Import'!L140="",'CSV Import'!L140="none"),0,390)</f>
        <v>0</v>
      </c>
      <c r="Q140" s="16">
        <f>IF('CSV Import'!M140&gt;0,25,0)</f>
        <v>0</v>
      </c>
      <c r="R140" s="16">
        <f>IF('CSV Import'!N140&gt;0,65,0)</f>
        <v>0</v>
      </c>
      <c r="S140" s="16">
        <f>IF('CSV Import'!O140&gt;0,80,0)</f>
        <v>0</v>
      </c>
      <c r="T140" s="16">
        <f>IF('CSV Import'!P140&gt;0,60,0)</f>
        <v>0</v>
      </c>
      <c r="U140" s="16">
        <f>IF('CSV Import'!Q140&gt;0,25,0)</f>
        <v>0</v>
      </c>
      <c r="V140" s="16">
        <f>IF('CSV Import'!R140&gt;0,65,0)</f>
        <v>0</v>
      </c>
      <c r="W140" s="16">
        <f>IF('CSV Import'!S140&gt;0,80,0)</f>
        <v>0</v>
      </c>
      <c r="X140" s="16">
        <f>IF('CSV Import'!T140&gt;0,60,0)</f>
        <v>0</v>
      </c>
      <c r="Y140" s="20">
        <f>'CSV Import'!U140</f>
        <v>0</v>
      </c>
      <c r="Z140" s="20">
        <f>'CSV Import'!W140</f>
        <v>0</v>
      </c>
      <c r="AA140" s="20">
        <f>'CSV Import'!X140</f>
        <v>0</v>
      </c>
      <c r="AB140" s="16">
        <f>'CSV Import'!AA140</f>
        <v>0</v>
      </c>
      <c r="AC140" s="16">
        <f>IF('CSV Import'!AA140="rent",100,0)</f>
        <v>0</v>
      </c>
      <c r="AD140" s="16">
        <f>IF(OR('CSV Import'!AB140="",'CSV Import'!AB140="none"),0,390)</f>
        <v>0</v>
      </c>
      <c r="AE140" s="16">
        <f>IF('CSV Import'!AC140&gt;0,25,0)</f>
        <v>0</v>
      </c>
      <c r="AF140" s="16">
        <f>IF('CSV Import'!AD140&gt;0,65,0)</f>
        <v>0</v>
      </c>
      <c r="AG140" s="16">
        <f>IF('CSV Import'!AE140&gt;0,80,0)</f>
        <v>0</v>
      </c>
      <c r="AH140" s="16">
        <f>IF('CSV Import'!AF140&gt;0,60,0)</f>
        <v>0</v>
      </c>
      <c r="AI140" s="16">
        <f>IF('CSV Import'!AG140&gt;0,25,0)</f>
        <v>0</v>
      </c>
      <c r="AJ140" s="16">
        <f>IF('CSV Import'!AH140&gt;0,65,0)</f>
        <v>0</v>
      </c>
      <c r="AK140" s="16">
        <f>IF('CSV Import'!AI140&gt;0,80,0)</f>
        <v>0</v>
      </c>
      <c r="AL140" s="16">
        <f>IF('CSV Import'!AJ140&gt;0,60,0)</f>
        <v>0</v>
      </c>
      <c r="AM140" s="20">
        <f>'CSV Import'!AK140</f>
        <v>0</v>
      </c>
      <c r="AN140" s="20">
        <f>'CSV Import'!AM140</f>
        <v>0</v>
      </c>
      <c r="AO140" s="20">
        <f>'CSV Import'!AN140</f>
        <v>0</v>
      </c>
      <c r="AP140" s="16">
        <f>'CSV Import'!AQ140</f>
        <v>0</v>
      </c>
      <c r="AQ140" s="16">
        <f>IF('CSV Import'!AQ140="rent",100,0)</f>
        <v>0</v>
      </c>
      <c r="AR140" s="16">
        <f>IF(OR('CSV Import'!AR140="",'CSV Import'!AR140="none"),0,390)</f>
        <v>0</v>
      </c>
      <c r="AS140" s="16">
        <f>IF('CSV Import'!AS140&gt;0,25,0)</f>
        <v>0</v>
      </c>
      <c r="AT140" s="16">
        <f>IF('CSV Import'!AT140&gt;0,65,0)</f>
        <v>0</v>
      </c>
      <c r="AU140" s="16">
        <f>IF('CSV Import'!AU140&gt;0,80,0)</f>
        <v>0</v>
      </c>
      <c r="AV140" s="16">
        <f>IF('CSV Import'!AV140&gt;0,60,0)</f>
        <v>0</v>
      </c>
      <c r="AW140" s="16">
        <f>IF('CSV Import'!AW140&gt;0,25,0)</f>
        <v>0</v>
      </c>
      <c r="AX140" s="16">
        <f>IF('CSV Import'!AX140&gt;0,65,0)</f>
        <v>0</v>
      </c>
      <c r="AY140" s="16">
        <f>IF('CSV Import'!AY140&gt;0,80,0)</f>
        <v>0</v>
      </c>
      <c r="AZ140" s="16">
        <f>IF('CSV Import'!AZ140&gt;0,60,0)</f>
        <v>0</v>
      </c>
      <c r="BA140" s="20">
        <f>'CSV Import'!BA140</f>
        <v>0</v>
      </c>
      <c r="BB140" s="20">
        <f>'CSV Import'!BC140</f>
        <v>0</v>
      </c>
      <c r="BC140" s="20">
        <f>'CSV Import'!BD140</f>
        <v>0</v>
      </c>
      <c r="BD140" s="16">
        <f>'CSV Import'!BG140</f>
        <v>0</v>
      </c>
      <c r="BE140" s="16">
        <f>IF('CSV Import'!BG140="rent",100,0)</f>
        <v>0</v>
      </c>
      <c r="BF140" s="16">
        <f>IF(OR('CSV Import'!BH140="",'CSV Import'!BH140="none"),0,390)</f>
        <v>0</v>
      </c>
      <c r="BG140" s="16">
        <f>IF('CSV Import'!BI140&gt;0,25,0)</f>
        <v>0</v>
      </c>
      <c r="BH140" s="16">
        <f>IF('CSV Import'!BJ140&gt;0,65,0)</f>
        <v>0</v>
      </c>
      <c r="BI140" s="16">
        <f>IF('CSV Import'!BK140&gt;0,80,0)</f>
        <v>0</v>
      </c>
      <c r="BJ140" s="16">
        <f>IF('CSV Import'!BL140&gt;0,60,0)</f>
        <v>0</v>
      </c>
      <c r="BK140" s="16">
        <f>IF('CSV Import'!BM140&gt;0,25,0)</f>
        <v>0</v>
      </c>
      <c r="BL140" s="16">
        <f>IF('CSV Import'!BN140&gt;0,65,0)</f>
        <v>0</v>
      </c>
      <c r="BM140" s="16">
        <f>IF('CSV Import'!BO140&gt;0,80,0)</f>
        <v>0</v>
      </c>
      <c r="BN140" s="16">
        <f>IF('CSV Import'!BP140&gt;0,60,0)</f>
        <v>0</v>
      </c>
      <c r="BO140" s="20">
        <f>'CSV Import'!BQ140</f>
        <v>0</v>
      </c>
      <c r="BP140" s="20">
        <f>'CSV Import'!BS143</f>
        <v>0</v>
      </c>
      <c r="BQ140" s="20">
        <f>'CSV Import'!BT140</f>
        <v>0</v>
      </c>
      <c r="BR140" s="16">
        <f>'CSV Import'!BW140</f>
        <v>0</v>
      </c>
      <c r="BS140" s="16">
        <f>IF('CSV Import'!BW140="rent",100,0)</f>
        <v>0</v>
      </c>
      <c r="BT140" s="16">
        <f>IF(OR('CSV Import'!BX140="",'CSV Import'!BX140="none"),0,390)</f>
        <v>0</v>
      </c>
      <c r="BU140" s="16">
        <f>IF('CSV Import'!BY140&gt;0,25,0)</f>
        <v>0</v>
      </c>
      <c r="BV140" s="16">
        <f>IF('CSV Import'!BZ140&gt;0,65,0)</f>
        <v>0</v>
      </c>
      <c r="BW140" s="16">
        <f>IF('CSV Import'!CA140&gt;0,80,0)</f>
        <v>0</v>
      </c>
      <c r="BX140" s="16">
        <f>IF('CSV Import'!CB140&gt;0,60,0)</f>
        <v>0</v>
      </c>
      <c r="BY140" s="16">
        <f>IF('CSV Import'!CC140&gt;0,25,0)</f>
        <v>0</v>
      </c>
      <c r="BZ140" s="16">
        <f>IF('CSV Import'!CD140&gt;0,65,0)</f>
        <v>0</v>
      </c>
      <c r="CA140" s="16">
        <f>IF('CSV Import'!CE140&gt;0,80,0)</f>
        <v>0</v>
      </c>
      <c r="CB140" s="16">
        <f>IF('CSV Import'!CF140&gt;0,60,0)</f>
        <v>0</v>
      </c>
      <c r="CC140" s="37">
        <f>'CSV Import'!CG140</f>
        <v>0</v>
      </c>
    </row>
    <row r="141" spans="1:81" x14ac:dyDescent="0.25">
      <c r="A141" s="36">
        <f>'CSV Import'!A141</f>
        <v>0</v>
      </c>
      <c r="B141" s="16">
        <f t="shared" si="7"/>
        <v>0</v>
      </c>
      <c r="C141" s="53"/>
      <c r="D141" s="18">
        <f t="shared" si="6"/>
        <v>0</v>
      </c>
      <c r="E141" s="16">
        <f>'CSV Import'!CI141</f>
        <v>0</v>
      </c>
      <c r="F141" s="20">
        <f>'CSV Import'!E141</f>
        <v>0</v>
      </c>
      <c r="G141" s="20">
        <f>'CSV Import'!B141</f>
        <v>0</v>
      </c>
      <c r="H141" s="16" t="str">
        <f>MID('CSV Import'!D141,1,1)</f>
        <v/>
      </c>
      <c r="I141" s="16" t="str">
        <f>MID('CSV Import'!D141,2,1)</f>
        <v/>
      </c>
      <c r="J141" s="16">
        <f>IF(MID('CSV Import'!D141,3,2)="6",300,600)</f>
        <v>600</v>
      </c>
      <c r="K141" s="16">
        <f>COUNTA('CSV Import'!G141,'CSV Import'!W141,'CSV Import'!AM141,'CSV Import'!BC141,'CSV Import'!BS141)</f>
        <v>0</v>
      </c>
      <c r="L141" s="20">
        <f>'CSV Import'!G141</f>
        <v>0</v>
      </c>
      <c r="M141" s="20">
        <f>'CSV Import'!H141</f>
        <v>0</v>
      </c>
      <c r="N141" s="16">
        <f>'CSV Import'!K141</f>
        <v>0</v>
      </c>
      <c r="O141" s="16">
        <f>IF('CSV Import'!K141="rent",100,0)</f>
        <v>0</v>
      </c>
      <c r="P141" s="16">
        <f>IF(OR('CSV Import'!L141="",'CSV Import'!L141="none"),0,390)</f>
        <v>0</v>
      </c>
      <c r="Q141" s="16">
        <f>IF('CSV Import'!M141&gt;0,25,0)</f>
        <v>0</v>
      </c>
      <c r="R141" s="16">
        <f>IF('CSV Import'!N141&gt;0,65,0)</f>
        <v>0</v>
      </c>
      <c r="S141" s="16">
        <f>IF('CSV Import'!O141&gt;0,80,0)</f>
        <v>0</v>
      </c>
      <c r="T141" s="16">
        <f>IF('CSV Import'!P141&gt;0,60,0)</f>
        <v>0</v>
      </c>
      <c r="U141" s="16">
        <f>IF('CSV Import'!Q141&gt;0,25,0)</f>
        <v>0</v>
      </c>
      <c r="V141" s="16">
        <f>IF('CSV Import'!R141&gt;0,65,0)</f>
        <v>0</v>
      </c>
      <c r="W141" s="16">
        <f>IF('CSV Import'!S141&gt;0,80,0)</f>
        <v>0</v>
      </c>
      <c r="X141" s="16">
        <f>IF('CSV Import'!T141&gt;0,60,0)</f>
        <v>0</v>
      </c>
      <c r="Y141" s="20">
        <f>'CSV Import'!U141</f>
        <v>0</v>
      </c>
      <c r="Z141" s="20">
        <f>'CSV Import'!W141</f>
        <v>0</v>
      </c>
      <c r="AA141" s="20">
        <f>'CSV Import'!X141</f>
        <v>0</v>
      </c>
      <c r="AB141" s="16">
        <f>'CSV Import'!AA141</f>
        <v>0</v>
      </c>
      <c r="AC141" s="16">
        <f>IF('CSV Import'!AA141="rent",100,0)</f>
        <v>0</v>
      </c>
      <c r="AD141" s="16">
        <f>IF(OR('CSV Import'!AB141="",'CSV Import'!AB141="none"),0,390)</f>
        <v>0</v>
      </c>
      <c r="AE141" s="16">
        <f>IF('CSV Import'!AC141&gt;0,25,0)</f>
        <v>0</v>
      </c>
      <c r="AF141" s="16">
        <f>IF('CSV Import'!AD141&gt;0,65,0)</f>
        <v>0</v>
      </c>
      <c r="AG141" s="16">
        <f>IF('CSV Import'!AE141&gt;0,80,0)</f>
        <v>0</v>
      </c>
      <c r="AH141" s="16">
        <f>IF('CSV Import'!AF141&gt;0,60,0)</f>
        <v>0</v>
      </c>
      <c r="AI141" s="16">
        <f>IF('CSV Import'!AG141&gt;0,25,0)</f>
        <v>0</v>
      </c>
      <c r="AJ141" s="16">
        <f>IF('CSV Import'!AH141&gt;0,65,0)</f>
        <v>0</v>
      </c>
      <c r="AK141" s="16">
        <f>IF('CSV Import'!AI141&gt;0,80,0)</f>
        <v>0</v>
      </c>
      <c r="AL141" s="16">
        <f>IF('CSV Import'!AJ141&gt;0,60,0)</f>
        <v>0</v>
      </c>
      <c r="AM141" s="20">
        <f>'CSV Import'!AK141</f>
        <v>0</v>
      </c>
      <c r="AN141" s="20">
        <f>'CSV Import'!AM141</f>
        <v>0</v>
      </c>
      <c r="AO141" s="20">
        <f>'CSV Import'!AN141</f>
        <v>0</v>
      </c>
      <c r="AP141" s="16">
        <f>'CSV Import'!AQ141</f>
        <v>0</v>
      </c>
      <c r="AQ141" s="16">
        <f>IF('CSV Import'!AQ141="rent",100,0)</f>
        <v>0</v>
      </c>
      <c r="AR141" s="16">
        <f>IF(OR('CSV Import'!AR141="",'CSV Import'!AR141="none"),0,390)</f>
        <v>0</v>
      </c>
      <c r="AS141" s="16">
        <f>IF('CSV Import'!AS141&gt;0,25,0)</f>
        <v>0</v>
      </c>
      <c r="AT141" s="16">
        <f>IF('CSV Import'!AT141&gt;0,65,0)</f>
        <v>0</v>
      </c>
      <c r="AU141" s="16">
        <f>IF('CSV Import'!AU141&gt;0,80,0)</f>
        <v>0</v>
      </c>
      <c r="AV141" s="16">
        <f>IF('CSV Import'!AV141&gt;0,60,0)</f>
        <v>0</v>
      </c>
      <c r="AW141" s="16">
        <f>IF('CSV Import'!AW141&gt;0,25,0)</f>
        <v>0</v>
      </c>
      <c r="AX141" s="16">
        <f>IF('CSV Import'!AX141&gt;0,65,0)</f>
        <v>0</v>
      </c>
      <c r="AY141" s="16">
        <f>IF('CSV Import'!AY141&gt;0,80,0)</f>
        <v>0</v>
      </c>
      <c r="AZ141" s="16">
        <f>IF('CSV Import'!AZ141&gt;0,60,0)</f>
        <v>0</v>
      </c>
      <c r="BA141" s="20">
        <f>'CSV Import'!BA141</f>
        <v>0</v>
      </c>
      <c r="BB141" s="20">
        <f>'CSV Import'!BC141</f>
        <v>0</v>
      </c>
      <c r="BC141" s="20">
        <f>'CSV Import'!BD141</f>
        <v>0</v>
      </c>
      <c r="BD141" s="16">
        <f>'CSV Import'!BG141</f>
        <v>0</v>
      </c>
      <c r="BE141" s="16">
        <f>IF('CSV Import'!BG141="rent",100,0)</f>
        <v>0</v>
      </c>
      <c r="BF141" s="16">
        <f>IF(OR('CSV Import'!BH141="",'CSV Import'!BH141="none"),0,390)</f>
        <v>0</v>
      </c>
      <c r="BG141" s="16">
        <f>IF('CSV Import'!BI141&gt;0,25,0)</f>
        <v>0</v>
      </c>
      <c r="BH141" s="16">
        <f>IF('CSV Import'!BJ141&gt;0,65,0)</f>
        <v>0</v>
      </c>
      <c r="BI141" s="16">
        <f>IF('CSV Import'!BK141&gt;0,80,0)</f>
        <v>0</v>
      </c>
      <c r="BJ141" s="16">
        <f>IF('CSV Import'!BL141&gt;0,60,0)</f>
        <v>0</v>
      </c>
      <c r="BK141" s="16">
        <f>IF('CSV Import'!BM141&gt;0,25,0)</f>
        <v>0</v>
      </c>
      <c r="BL141" s="16">
        <f>IF('CSV Import'!BN141&gt;0,65,0)</f>
        <v>0</v>
      </c>
      <c r="BM141" s="16">
        <f>IF('CSV Import'!BO141&gt;0,80,0)</f>
        <v>0</v>
      </c>
      <c r="BN141" s="16">
        <f>IF('CSV Import'!BP141&gt;0,60,0)</f>
        <v>0</v>
      </c>
      <c r="BO141" s="20">
        <f>'CSV Import'!BQ141</f>
        <v>0</v>
      </c>
      <c r="BP141" s="20">
        <f>'CSV Import'!BS144</f>
        <v>0</v>
      </c>
      <c r="BQ141" s="20">
        <f>'CSV Import'!BT141</f>
        <v>0</v>
      </c>
      <c r="BR141" s="16">
        <f>'CSV Import'!BW141</f>
        <v>0</v>
      </c>
      <c r="BS141" s="16">
        <f>IF('CSV Import'!BW141="rent",100,0)</f>
        <v>0</v>
      </c>
      <c r="BT141" s="16">
        <f>IF(OR('CSV Import'!BX141="",'CSV Import'!BX141="none"),0,390)</f>
        <v>0</v>
      </c>
      <c r="BU141" s="16">
        <f>IF('CSV Import'!BY141&gt;0,25,0)</f>
        <v>0</v>
      </c>
      <c r="BV141" s="16">
        <f>IF('CSV Import'!BZ141&gt;0,65,0)</f>
        <v>0</v>
      </c>
      <c r="BW141" s="16">
        <f>IF('CSV Import'!CA141&gt;0,80,0)</f>
        <v>0</v>
      </c>
      <c r="BX141" s="16">
        <f>IF('CSV Import'!CB141&gt;0,60,0)</f>
        <v>0</v>
      </c>
      <c r="BY141" s="16">
        <f>IF('CSV Import'!CC141&gt;0,25,0)</f>
        <v>0</v>
      </c>
      <c r="BZ141" s="16">
        <f>IF('CSV Import'!CD141&gt;0,65,0)</f>
        <v>0</v>
      </c>
      <c r="CA141" s="16">
        <f>IF('CSV Import'!CE141&gt;0,80,0)</f>
        <v>0</v>
      </c>
      <c r="CB141" s="16">
        <f>IF('CSV Import'!CF141&gt;0,60,0)</f>
        <v>0</v>
      </c>
      <c r="CC141" s="37">
        <f>'CSV Import'!CG141</f>
        <v>0</v>
      </c>
    </row>
    <row r="142" spans="1:81" x14ac:dyDescent="0.25">
      <c r="A142" s="36">
        <f>'CSV Import'!A142</f>
        <v>0</v>
      </c>
      <c r="B142" s="16">
        <f t="shared" si="7"/>
        <v>0</v>
      </c>
      <c r="C142" s="53"/>
      <c r="D142" s="18">
        <f t="shared" si="6"/>
        <v>0</v>
      </c>
      <c r="E142" s="16">
        <f>'CSV Import'!CI142</f>
        <v>0</v>
      </c>
      <c r="F142" s="20">
        <f>'CSV Import'!E142</f>
        <v>0</v>
      </c>
      <c r="G142" s="20">
        <f>'CSV Import'!B142</f>
        <v>0</v>
      </c>
      <c r="H142" s="16" t="str">
        <f>MID('CSV Import'!D142,1,1)</f>
        <v/>
      </c>
      <c r="I142" s="16" t="str">
        <f>MID('CSV Import'!D142,2,1)</f>
        <v/>
      </c>
      <c r="J142" s="16">
        <f>IF(MID('CSV Import'!D142,3,2)="6",300,600)</f>
        <v>600</v>
      </c>
      <c r="K142" s="16">
        <f>COUNTA('CSV Import'!G142,'CSV Import'!W142,'CSV Import'!AM142,'CSV Import'!BC142,'CSV Import'!BS142)</f>
        <v>0</v>
      </c>
      <c r="L142" s="20">
        <f>'CSV Import'!G142</f>
        <v>0</v>
      </c>
      <c r="M142" s="20">
        <f>'CSV Import'!H142</f>
        <v>0</v>
      </c>
      <c r="N142" s="16">
        <f>'CSV Import'!K142</f>
        <v>0</v>
      </c>
      <c r="O142" s="16">
        <f>IF('CSV Import'!K142="rent",100,0)</f>
        <v>0</v>
      </c>
      <c r="P142" s="16">
        <f>IF(OR('CSV Import'!L142="",'CSV Import'!L142="none"),0,390)</f>
        <v>0</v>
      </c>
      <c r="Q142" s="16">
        <f>IF('CSV Import'!M142&gt;0,25,0)</f>
        <v>0</v>
      </c>
      <c r="R142" s="16">
        <f>IF('CSV Import'!N142&gt;0,65,0)</f>
        <v>0</v>
      </c>
      <c r="S142" s="16">
        <f>IF('CSV Import'!O142&gt;0,80,0)</f>
        <v>0</v>
      </c>
      <c r="T142" s="16">
        <f>IF('CSV Import'!P142&gt;0,60,0)</f>
        <v>0</v>
      </c>
      <c r="U142" s="16">
        <f>IF('CSV Import'!Q142&gt;0,25,0)</f>
        <v>0</v>
      </c>
      <c r="V142" s="16">
        <f>IF('CSV Import'!R142&gt;0,65,0)</f>
        <v>0</v>
      </c>
      <c r="W142" s="16">
        <f>IF('CSV Import'!S142&gt;0,80,0)</f>
        <v>0</v>
      </c>
      <c r="X142" s="16">
        <f>IF('CSV Import'!T142&gt;0,60,0)</f>
        <v>0</v>
      </c>
      <c r="Y142" s="20">
        <f>'CSV Import'!U142</f>
        <v>0</v>
      </c>
      <c r="Z142" s="20">
        <f>'CSV Import'!W142</f>
        <v>0</v>
      </c>
      <c r="AA142" s="20">
        <f>'CSV Import'!X142</f>
        <v>0</v>
      </c>
      <c r="AB142" s="16">
        <f>'CSV Import'!AA142</f>
        <v>0</v>
      </c>
      <c r="AC142" s="16">
        <f>IF('CSV Import'!AA142="rent",100,0)</f>
        <v>0</v>
      </c>
      <c r="AD142" s="16">
        <f>IF(OR('CSV Import'!AB142="",'CSV Import'!AB142="none"),0,390)</f>
        <v>0</v>
      </c>
      <c r="AE142" s="16">
        <f>IF('CSV Import'!AC142&gt;0,25,0)</f>
        <v>0</v>
      </c>
      <c r="AF142" s="16">
        <f>IF('CSV Import'!AD142&gt;0,65,0)</f>
        <v>0</v>
      </c>
      <c r="AG142" s="16">
        <f>IF('CSV Import'!AE142&gt;0,80,0)</f>
        <v>0</v>
      </c>
      <c r="AH142" s="16">
        <f>IF('CSV Import'!AF142&gt;0,60,0)</f>
        <v>0</v>
      </c>
      <c r="AI142" s="16">
        <f>IF('CSV Import'!AG142&gt;0,25,0)</f>
        <v>0</v>
      </c>
      <c r="AJ142" s="16">
        <f>IF('CSV Import'!AH142&gt;0,65,0)</f>
        <v>0</v>
      </c>
      <c r="AK142" s="16">
        <f>IF('CSV Import'!AI142&gt;0,80,0)</f>
        <v>0</v>
      </c>
      <c r="AL142" s="16">
        <f>IF('CSV Import'!AJ142&gt;0,60,0)</f>
        <v>0</v>
      </c>
      <c r="AM142" s="20">
        <f>'CSV Import'!AK142</f>
        <v>0</v>
      </c>
      <c r="AN142" s="20">
        <f>'CSV Import'!AM142</f>
        <v>0</v>
      </c>
      <c r="AO142" s="20">
        <f>'CSV Import'!AN142</f>
        <v>0</v>
      </c>
      <c r="AP142" s="16">
        <f>'CSV Import'!AQ142</f>
        <v>0</v>
      </c>
      <c r="AQ142" s="16">
        <f>IF('CSV Import'!AQ142="rent",100,0)</f>
        <v>0</v>
      </c>
      <c r="AR142" s="16">
        <f>IF(OR('CSV Import'!AR142="",'CSV Import'!AR142="none"),0,390)</f>
        <v>0</v>
      </c>
      <c r="AS142" s="16">
        <f>IF('CSV Import'!AS142&gt;0,25,0)</f>
        <v>0</v>
      </c>
      <c r="AT142" s="16">
        <f>IF('CSV Import'!AT142&gt;0,65,0)</f>
        <v>0</v>
      </c>
      <c r="AU142" s="16">
        <f>IF('CSV Import'!AU142&gt;0,80,0)</f>
        <v>0</v>
      </c>
      <c r="AV142" s="16">
        <f>IF('CSV Import'!AV142&gt;0,60,0)</f>
        <v>0</v>
      </c>
      <c r="AW142" s="16">
        <f>IF('CSV Import'!AW142&gt;0,25,0)</f>
        <v>0</v>
      </c>
      <c r="AX142" s="16">
        <f>IF('CSV Import'!AX142&gt;0,65,0)</f>
        <v>0</v>
      </c>
      <c r="AY142" s="16">
        <f>IF('CSV Import'!AY142&gt;0,80,0)</f>
        <v>0</v>
      </c>
      <c r="AZ142" s="16">
        <f>IF('CSV Import'!AZ142&gt;0,60,0)</f>
        <v>0</v>
      </c>
      <c r="BA142" s="20">
        <f>'CSV Import'!BA142</f>
        <v>0</v>
      </c>
      <c r="BB142" s="20">
        <f>'CSV Import'!BC142</f>
        <v>0</v>
      </c>
      <c r="BC142" s="20">
        <f>'CSV Import'!BD142</f>
        <v>0</v>
      </c>
      <c r="BD142" s="16">
        <f>'CSV Import'!BG142</f>
        <v>0</v>
      </c>
      <c r="BE142" s="16">
        <f>IF('CSV Import'!BG142="rent",100,0)</f>
        <v>0</v>
      </c>
      <c r="BF142" s="16">
        <f>IF(OR('CSV Import'!BH142="",'CSV Import'!BH142="none"),0,390)</f>
        <v>0</v>
      </c>
      <c r="BG142" s="16">
        <f>IF('CSV Import'!BI142&gt;0,25,0)</f>
        <v>0</v>
      </c>
      <c r="BH142" s="16">
        <f>IF('CSV Import'!BJ142&gt;0,65,0)</f>
        <v>0</v>
      </c>
      <c r="BI142" s="16">
        <f>IF('CSV Import'!BK142&gt;0,80,0)</f>
        <v>0</v>
      </c>
      <c r="BJ142" s="16">
        <f>IF('CSV Import'!BL142&gt;0,60,0)</f>
        <v>0</v>
      </c>
      <c r="BK142" s="16">
        <f>IF('CSV Import'!BM142&gt;0,25,0)</f>
        <v>0</v>
      </c>
      <c r="BL142" s="16">
        <f>IF('CSV Import'!BN142&gt;0,65,0)</f>
        <v>0</v>
      </c>
      <c r="BM142" s="16">
        <f>IF('CSV Import'!BO142&gt;0,80,0)</f>
        <v>0</v>
      </c>
      <c r="BN142" s="16">
        <f>IF('CSV Import'!BP142&gt;0,60,0)</f>
        <v>0</v>
      </c>
      <c r="BO142" s="20">
        <f>'CSV Import'!BQ142</f>
        <v>0</v>
      </c>
      <c r="BP142" s="20">
        <f>'CSV Import'!BS145</f>
        <v>0</v>
      </c>
      <c r="BQ142" s="20">
        <f>'CSV Import'!BT142</f>
        <v>0</v>
      </c>
      <c r="BR142" s="16">
        <f>'CSV Import'!BW142</f>
        <v>0</v>
      </c>
      <c r="BS142" s="16">
        <f>IF('CSV Import'!BW142="rent",100,0)</f>
        <v>0</v>
      </c>
      <c r="BT142" s="16">
        <f>IF(OR('CSV Import'!BX142="",'CSV Import'!BX142="none"),0,390)</f>
        <v>0</v>
      </c>
      <c r="BU142" s="16">
        <f>IF('CSV Import'!BY142&gt;0,25,0)</f>
        <v>0</v>
      </c>
      <c r="BV142" s="16">
        <f>IF('CSV Import'!BZ142&gt;0,65,0)</f>
        <v>0</v>
      </c>
      <c r="BW142" s="16">
        <f>IF('CSV Import'!CA142&gt;0,80,0)</f>
        <v>0</v>
      </c>
      <c r="BX142" s="16">
        <f>IF('CSV Import'!CB142&gt;0,60,0)</f>
        <v>0</v>
      </c>
      <c r="BY142" s="16">
        <f>IF('CSV Import'!CC142&gt;0,25,0)</f>
        <v>0</v>
      </c>
      <c r="BZ142" s="16">
        <f>IF('CSV Import'!CD142&gt;0,65,0)</f>
        <v>0</v>
      </c>
      <c r="CA142" s="16">
        <f>IF('CSV Import'!CE142&gt;0,80,0)</f>
        <v>0</v>
      </c>
      <c r="CB142" s="16">
        <f>IF('CSV Import'!CF142&gt;0,60,0)</f>
        <v>0</v>
      </c>
      <c r="CC142" s="37">
        <f>'CSV Import'!CG142</f>
        <v>0</v>
      </c>
    </row>
    <row r="143" spans="1:81" x14ac:dyDescent="0.25">
      <c r="A143" s="36">
        <f>'CSV Import'!A143</f>
        <v>0</v>
      </c>
      <c r="B143" s="16">
        <f t="shared" si="7"/>
        <v>0</v>
      </c>
      <c r="C143" s="53"/>
      <c r="D143" s="18">
        <f t="shared" si="6"/>
        <v>0</v>
      </c>
      <c r="E143" s="16">
        <f>'CSV Import'!CI143</f>
        <v>0</v>
      </c>
      <c r="F143" s="20">
        <f>'CSV Import'!E143</f>
        <v>0</v>
      </c>
      <c r="G143" s="20">
        <f>'CSV Import'!B143</f>
        <v>0</v>
      </c>
      <c r="H143" s="16" t="str">
        <f>MID('CSV Import'!D143,1,1)</f>
        <v/>
      </c>
      <c r="I143" s="16" t="str">
        <f>MID('CSV Import'!D143,2,1)</f>
        <v/>
      </c>
      <c r="J143" s="16">
        <f>IF(MID('CSV Import'!D143,3,2)="6",300,600)</f>
        <v>600</v>
      </c>
      <c r="K143" s="16">
        <f>COUNTA('CSV Import'!G143,'CSV Import'!W143,'CSV Import'!AM143,'CSV Import'!BC143,'CSV Import'!BS143)</f>
        <v>0</v>
      </c>
      <c r="L143" s="20">
        <f>'CSV Import'!G143</f>
        <v>0</v>
      </c>
      <c r="M143" s="20">
        <f>'CSV Import'!H143</f>
        <v>0</v>
      </c>
      <c r="N143" s="16">
        <f>'CSV Import'!K143</f>
        <v>0</v>
      </c>
      <c r="O143" s="16">
        <f>IF('CSV Import'!K143="rent",100,0)</f>
        <v>0</v>
      </c>
      <c r="P143" s="16">
        <f>IF(OR('CSV Import'!L143="",'CSV Import'!L143="none"),0,390)</f>
        <v>0</v>
      </c>
      <c r="Q143" s="16">
        <f>IF('CSV Import'!M143&gt;0,25,0)</f>
        <v>0</v>
      </c>
      <c r="R143" s="16">
        <f>IF('CSV Import'!N143&gt;0,65,0)</f>
        <v>0</v>
      </c>
      <c r="S143" s="16">
        <f>IF('CSV Import'!O143&gt;0,80,0)</f>
        <v>0</v>
      </c>
      <c r="T143" s="16">
        <f>IF('CSV Import'!P143&gt;0,60,0)</f>
        <v>0</v>
      </c>
      <c r="U143" s="16">
        <f>IF('CSV Import'!Q143&gt;0,25,0)</f>
        <v>0</v>
      </c>
      <c r="V143" s="16">
        <f>IF('CSV Import'!R143&gt;0,65,0)</f>
        <v>0</v>
      </c>
      <c r="W143" s="16">
        <f>IF('CSV Import'!S143&gt;0,80,0)</f>
        <v>0</v>
      </c>
      <c r="X143" s="16">
        <f>IF('CSV Import'!T143&gt;0,60,0)</f>
        <v>0</v>
      </c>
      <c r="Y143" s="20">
        <f>'CSV Import'!U143</f>
        <v>0</v>
      </c>
      <c r="Z143" s="20">
        <f>'CSV Import'!W143</f>
        <v>0</v>
      </c>
      <c r="AA143" s="20">
        <f>'CSV Import'!X143</f>
        <v>0</v>
      </c>
      <c r="AB143" s="16">
        <f>'CSV Import'!AA143</f>
        <v>0</v>
      </c>
      <c r="AC143" s="16">
        <f>IF('CSV Import'!AA143="rent",100,0)</f>
        <v>0</v>
      </c>
      <c r="AD143" s="16">
        <f>IF(OR('CSV Import'!AB143="",'CSV Import'!AB143="none"),0,390)</f>
        <v>0</v>
      </c>
      <c r="AE143" s="16">
        <f>IF('CSV Import'!AC143&gt;0,25,0)</f>
        <v>0</v>
      </c>
      <c r="AF143" s="16">
        <f>IF('CSV Import'!AD143&gt;0,65,0)</f>
        <v>0</v>
      </c>
      <c r="AG143" s="16">
        <f>IF('CSV Import'!AE143&gt;0,80,0)</f>
        <v>0</v>
      </c>
      <c r="AH143" s="16">
        <f>IF('CSV Import'!AF143&gt;0,60,0)</f>
        <v>0</v>
      </c>
      <c r="AI143" s="16">
        <f>IF('CSV Import'!AG143&gt;0,25,0)</f>
        <v>0</v>
      </c>
      <c r="AJ143" s="16">
        <f>IF('CSV Import'!AH143&gt;0,65,0)</f>
        <v>0</v>
      </c>
      <c r="AK143" s="16">
        <f>IF('CSV Import'!AI143&gt;0,80,0)</f>
        <v>0</v>
      </c>
      <c r="AL143" s="16">
        <f>IF('CSV Import'!AJ143&gt;0,60,0)</f>
        <v>0</v>
      </c>
      <c r="AM143" s="20">
        <f>'CSV Import'!AK143</f>
        <v>0</v>
      </c>
      <c r="AN143" s="20">
        <f>'CSV Import'!AM143</f>
        <v>0</v>
      </c>
      <c r="AO143" s="20">
        <f>'CSV Import'!AN143</f>
        <v>0</v>
      </c>
      <c r="AP143" s="16">
        <f>'CSV Import'!AQ143</f>
        <v>0</v>
      </c>
      <c r="AQ143" s="16">
        <f>IF('CSV Import'!AQ143="rent",100,0)</f>
        <v>0</v>
      </c>
      <c r="AR143" s="16">
        <f>IF(OR('CSV Import'!AR143="",'CSV Import'!AR143="none"),0,390)</f>
        <v>0</v>
      </c>
      <c r="AS143" s="16">
        <f>IF('CSV Import'!AS143&gt;0,25,0)</f>
        <v>0</v>
      </c>
      <c r="AT143" s="16">
        <f>IF('CSV Import'!AT143&gt;0,65,0)</f>
        <v>0</v>
      </c>
      <c r="AU143" s="16">
        <f>IF('CSV Import'!AU143&gt;0,80,0)</f>
        <v>0</v>
      </c>
      <c r="AV143" s="16">
        <f>IF('CSV Import'!AV143&gt;0,60,0)</f>
        <v>0</v>
      </c>
      <c r="AW143" s="16">
        <f>IF('CSV Import'!AW143&gt;0,25,0)</f>
        <v>0</v>
      </c>
      <c r="AX143" s="16">
        <f>IF('CSV Import'!AX143&gt;0,65,0)</f>
        <v>0</v>
      </c>
      <c r="AY143" s="16">
        <f>IF('CSV Import'!AY143&gt;0,80,0)</f>
        <v>0</v>
      </c>
      <c r="AZ143" s="16">
        <f>IF('CSV Import'!AZ143&gt;0,60,0)</f>
        <v>0</v>
      </c>
      <c r="BA143" s="20">
        <f>'CSV Import'!BA143</f>
        <v>0</v>
      </c>
      <c r="BB143" s="20">
        <f>'CSV Import'!BC143</f>
        <v>0</v>
      </c>
      <c r="BC143" s="20">
        <f>'CSV Import'!BD143</f>
        <v>0</v>
      </c>
      <c r="BD143" s="16">
        <f>'CSV Import'!BG143</f>
        <v>0</v>
      </c>
      <c r="BE143" s="16">
        <f>IF('CSV Import'!BG143="rent",100,0)</f>
        <v>0</v>
      </c>
      <c r="BF143" s="16">
        <f>IF(OR('CSV Import'!BH143="",'CSV Import'!BH143="none"),0,390)</f>
        <v>0</v>
      </c>
      <c r="BG143" s="16">
        <f>IF('CSV Import'!BI143&gt;0,25,0)</f>
        <v>0</v>
      </c>
      <c r="BH143" s="16">
        <f>IF('CSV Import'!BJ143&gt;0,65,0)</f>
        <v>0</v>
      </c>
      <c r="BI143" s="16">
        <f>IF('CSV Import'!BK143&gt;0,80,0)</f>
        <v>0</v>
      </c>
      <c r="BJ143" s="16">
        <f>IF('CSV Import'!BL143&gt;0,60,0)</f>
        <v>0</v>
      </c>
      <c r="BK143" s="16">
        <f>IF('CSV Import'!BM143&gt;0,25,0)</f>
        <v>0</v>
      </c>
      <c r="BL143" s="16">
        <f>IF('CSV Import'!BN143&gt;0,65,0)</f>
        <v>0</v>
      </c>
      <c r="BM143" s="16">
        <f>IF('CSV Import'!BO143&gt;0,80,0)</f>
        <v>0</v>
      </c>
      <c r="BN143" s="16">
        <f>IF('CSV Import'!BP143&gt;0,60,0)</f>
        <v>0</v>
      </c>
      <c r="BO143" s="20">
        <f>'CSV Import'!BQ143</f>
        <v>0</v>
      </c>
      <c r="BP143" s="20">
        <f>'CSV Import'!BS146</f>
        <v>0</v>
      </c>
      <c r="BQ143" s="20">
        <f>'CSV Import'!BT143</f>
        <v>0</v>
      </c>
      <c r="BR143" s="16">
        <f>'CSV Import'!BW143</f>
        <v>0</v>
      </c>
      <c r="BS143" s="16">
        <f>IF('CSV Import'!BW143="rent",100,0)</f>
        <v>0</v>
      </c>
      <c r="BT143" s="16">
        <f>IF(OR('CSV Import'!BX143="",'CSV Import'!BX143="none"),0,390)</f>
        <v>0</v>
      </c>
      <c r="BU143" s="16">
        <f>IF('CSV Import'!BY143&gt;0,25,0)</f>
        <v>0</v>
      </c>
      <c r="BV143" s="16">
        <f>IF('CSV Import'!BZ143&gt;0,65,0)</f>
        <v>0</v>
      </c>
      <c r="BW143" s="16">
        <f>IF('CSV Import'!CA143&gt;0,80,0)</f>
        <v>0</v>
      </c>
      <c r="BX143" s="16">
        <f>IF('CSV Import'!CB143&gt;0,60,0)</f>
        <v>0</v>
      </c>
      <c r="BY143" s="16">
        <f>IF('CSV Import'!CC143&gt;0,25,0)</f>
        <v>0</v>
      </c>
      <c r="BZ143" s="16">
        <f>IF('CSV Import'!CD143&gt;0,65,0)</f>
        <v>0</v>
      </c>
      <c r="CA143" s="16">
        <f>IF('CSV Import'!CE143&gt;0,80,0)</f>
        <v>0</v>
      </c>
      <c r="CB143" s="16">
        <f>IF('CSV Import'!CF143&gt;0,60,0)</f>
        <v>0</v>
      </c>
      <c r="CC143" s="37">
        <f>'CSV Import'!CG143</f>
        <v>0</v>
      </c>
    </row>
    <row r="144" spans="1:81" x14ac:dyDescent="0.25">
      <c r="A144" s="36">
        <f>'CSV Import'!A144</f>
        <v>0</v>
      </c>
      <c r="B144" s="16">
        <f t="shared" si="7"/>
        <v>0</v>
      </c>
      <c r="C144" s="53"/>
      <c r="D144" s="18">
        <f t="shared" si="6"/>
        <v>0</v>
      </c>
      <c r="E144" s="16">
        <f>'CSV Import'!CI144</f>
        <v>0</v>
      </c>
      <c r="F144" s="20">
        <f>'CSV Import'!E144</f>
        <v>0</v>
      </c>
      <c r="G144" s="20">
        <f>'CSV Import'!B144</f>
        <v>0</v>
      </c>
      <c r="H144" s="16" t="str">
        <f>MID('CSV Import'!D144,1,1)</f>
        <v/>
      </c>
      <c r="I144" s="16" t="str">
        <f>MID('CSV Import'!D144,2,1)</f>
        <v/>
      </c>
      <c r="J144" s="16">
        <f>IF(MID('CSV Import'!D144,3,2)="6",300,600)</f>
        <v>600</v>
      </c>
      <c r="K144" s="16">
        <f>COUNTA('CSV Import'!G144,'CSV Import'!W144,'CSV Import'!AM144,'CSV Import'!BC144,'CSV Import'!BS144)</f>
        <v>0</v>
      </c>
      <c r="L144" s="20">
        <f>'CSV Import'!G144</f>
        <v>0</v>
      </c>
      <c r="M144" s="20">
        <f>'CSV Import'!H144</f>
        <v>0</v>
      </c>
      <c r="N144" s="16">
        <f>'CSV Import'!K144</f>
        <v>0</v>
      </c>
      <c r="O144" s="16">
        <f>IF('CSV Import'!K144="rent",100,0)</f>
        <v>0</v>
      </c>
      <c r="P144" s="16">
        <f>IF(OR('CSV Import'!L144="",'CSV Import'!L144="none"),0,390)</f>
        <v>0</v>
      </c>
      <c r="Q144" s="16">
        <f>IF('CSV Import'!M144&gt;0,25,0)</f>
        <v>0</v>
      </c>
      <c r="R144" s="16">
        <f>IF('CSV Import'!N144&gt;0,65,0)</f>
        <v>0</v>
      </c>
      <c r="S144" s="16">
        <f>IF('CSV Import'!O144&gt;0,80,0)</f>
        <v>0</v>
      </c>
      <c r="T144" s="16">
        <f>IF('CSV Import'!P144&gt;0,60,0)</f>
        <v>0</v>
      </c>
      <c r="U144" s="16">
        <f>IF('CSV Import'!Q144&gt;0,25,0)</f>
        <v>0</v>
      </c>
      <c r="V144" s="16">
        <f>IF('CSV Import'!R144&gt;0,65,0)</f>
        <v>0</v>
      </c>
      <c r="W144" s="16">
        <f>IF('CSV Import'!S144&gt;0,80,0)</f>
        <v>0</v>
      </c>
      <c r="X144" s="16">
        <f>IF('CSV Import'!T144&gt;0,60,0)</f>
        <v>0</v>
      </c>
      <c r="Y144" s="20">
        <f>'CSV Import'!U144</f>
        <v>0</v>
      </c>
      <c r="Z144" s="20">
        <f>'CSV Import'!W144</f>
        <v>0</v>
      </c>
      <c r="AA144" s="20">
        <f>'CSV Import'!X144</f>
        <v>0</v>
      </c>
      <c r="AB144" s="16">
        <f>'CSV Import'!AA144</f>
        <v>0</v>
      </c>
      <c r="AC144" s="16">
        <f>IF('CSV Import'!AA144="rent",100,0)</f>
        <v>0</v>
      </c>
      <c r="AD144" s="16">
        <f>IF(OR('CSV Import'!AB144="",'CSV Import'!AB144="none"),0,390)</f>
        <v>0</v>
      </c>
      <c r="AE144" s="16">
        <f>IF('CSV Import'!AC144&gt;0,25,0)</f>
        <v>0</v>
      </c>
      <c r="AF144" s="16">
        <f>IF('CSV Import'!AD144&gt;0,65,0)</f>
        <v>0</v>
      </c>
      <c r="AG144" s="16">
        <f>IF('CSV Import'!AE144&gt;0,80,0)</f>
        <v>0</v>
      </c>
      <c r="AH144" s="16">
        <f>IF('CSV Import'!AF144&gt;0,60,0)</f>
        <v>0</v>
      </c>
      <c r="AI144" s="16">
        <f>IF('CSV Import'!AG144&gt;0,25,0)</f>
        <v>0</v>
      </c>
      <c r="AJ144" s="16">
        <f>IF('CSV Import'!AH144&gt;0,65,0)</f>
        <v>0</v>
      </c>
      <c r="AK144" s="16">
        <f>IF('CSV Import'!AI144&gt;0,80,0)</f>
        <v>0</v>
      </c>
      <c r="AL144" s="16">
        <f>IF('CSV Import'!AJ144&gt;0,60,0)</f>
        <v>0</v>
      </c>
      <c r="AM144" s="20">
        <f>'CSV Import'!AK144</f>
        <v>0</v>
      </c>
      <c r="AN144" s="20">
        <f>'CSV Import'!AM144</f>
        <v>0</v>
      </c>
      <c r="AO144" s="20">
        <f>'CSV Import'!AN144</f>
        <v>0</v>
      </c>
      <c r="AP144" s="16">
        <f>'CSV Import'!AQ144</f>
        <v>0</v>
      </c>
      <c r="AQ144" s="16">
        <f>IF('CSV Import'!AQ144="rent",100,0)</f>
        <v>0</v>
      </c>
      <c r="AR144" s="16">
        <f>IF(OR('CSV Import'!AR144="",'CSV Import'!AR144="none"),0,390)</f>
        <v>0</v>
      </c>
      <c r="AS144" s="16">
        <f>IF('CSV Import'!AS144&gt;0,25,0)</f>
        <v>0</v>
      </c>
      <c r="AT144" s="16">
        <f>IF('CSV Import'!AT144&gt;0,65,0)</f>
        <v>0</v>
      </c>
      <c r="AU144" s="16">
        <f>IF('CSV Import'!AU144&gt;0,80,0)</f>
        <v>0</v>
      </c>
      <c r="AV144" s="16">
        <f>IF('CSV Import'!AV144&gt;0,60,0)</f>
        <v>0</v>
      </c>
      <c r="AW144" s="16">
        <f>IF('CSV Import'!AW144&gt;0,25,0)</f>
        <v>0</v>
      </c>
      <c r="AX144" s="16">
        <f>IF('CSV Import'!AX144&gt;0,65,0)</f>
        <v>0</v>
      </c>
      <c r="AY144" s="16">
        <f>IF('CSV Import'!AY144&gt;0,80,0)</f>
        <v>0</v>
      </c>
      <c r="AZ144" s="16">
        <f>IF('CSV Import'!AZ144&gt;0,60,0)</f>
        <v>0</v>
      </c>
      <c r="BA144" s="20">
        <f>'CSV Import'!BA144</f>
        <v>0</v>
      </c>
      <c r="BB144" s="20">
        <f>'CSV Import'!BC144</f>
        <v>0</v>
      </c>
      <c r="BC144" s="20">
        <f>'CSV Import'!BD144</f>
        <v>0</v>
      </c>
      <c r="BD144" s="16">
        <f>'CSV Import'!BG144</f>
        <v>0</v>
      </c>
      <c r="BE144" s="16">
        <f>IF('CSV Import'!BG144="rent",100,0)</f>
        <v>0</v>
      </c>
      <c r="BF144" s="16">
        <f>IF(OR('CSV Import'!BH144="",'CSV Import'!BH144="none"),0,390)</f>
        <v>0</v>
      </c>
      <c r="BG144" s="16">
        <f>IF('CSV Import'!BI144&gt;0,25,0)</f>
        <v>0</v>
      </c>
      <c r="BH144" s="16">
        <f>IF('CSV Import'!BJ144&gt;0,65,0)</f>
        <v>0</v>
      </c>
      <c r="BI144" s="16">
        <f>IF('CSV Import'!BK144&gt;0,80,0)</f>
        <v>0</v>
      </c>
      <c r="BJ144" s="16">
        <f>IF('CSV Import'!BL144&gt;0,60,0)</f>
        <v>0</v>
      </c>
      <c r="BK144" s="16">
        <f>IF('CSV Import'!BM144&gt;0,25,0)</f>
        <v>0</v>
      </c>
      <c r="BL144" s="16">
        <f>IF('CSV Import'!BN144&gt;0,65,0)</f>
        <v>0</v>
      </c>
      <c r="BM144" s="16">
        <f>IF('CSV Import'!BO144&gt;0,80,0)</f>
        <v>0</v>
      </c>
      <c r="BN144" s="16">
        <f>IF('CSV Import'!BP144&gt;0,60,0)</f>
        <v>0</v>
      </c>
      <c r="BO144" s="20">
        <f>'CSV Import'!BQ144</f>
        <v>0</v>
      </c>
      <c r="BP144" s="20">
        <f>'CSV Import'!BS147</f>
        <v>0</v>
      </c>
      <c r="BQ144" s="20">
        <f>'CSV Import'!BT144</f>
        <v>0</v>
      </c>
      <c r="BR144" s="16">
        <f>'CSV Import'!BW144</f>
        <v>0</v>
      </c>
      <c r="BS144" s="16">
        <f>IF('CSV Import'!BW144="rent",100,0)</f>
        <v>0</v>
      </c>
      <c r="BT144" s="16">
        <f>IF(OR('CSV Import'!BX144="",'CSV Import'!BX144="none"),0,390)</f>
        <v>0</v>
      </c>
      <c r="BU144" s="16">
        <f>IF('CSV Import'!BY144&gt;0,25,0)</f>
        <v>0</v>
      </c>
      <c r="BV144" s="16">
        <f>IF('CSV Import'!BZ144&gt;0,65,0)</f>
        <v>0</v>
      </c>
      <c r="BW144" s="16">
        <f>IF('CSV Import'!CA144&gt;0,80,0)</f>
        <v>0</v>
      </c>
      <c r="BX144" s="16">
        <f>IF('CSV Import'!CB144&gt;0,60,0)</f>
        <v>0</v>
      </c>
      <c r="BY144" s="16">
        <f>IF('CSV Import'!CC144&gt;0,25,0)</f>
        <v>0</v>
      </c>
      <c r="BZ144" s="16">
        <f>IF('CSV Import'!CD144&gt;0,65,0)</f>
        <v>0</v>
      </c>
      <c r="CA144" s="16">
        <f>IF('CSV Import'!CE144&gt;0,80,0)</f>
        <v>0</v>
      </c>
      <c r="CB144" s="16">
        <f>IF('CSV Import'!CF144&gt;0,60,0)</f>
        <v>0</v>
      </c>
      <c r="CC144" s="37">
        <f>'CSV Import'!CG144</f>
        <v>0</v>
      </c>
    </row>
    <row r="145" spans="1:81" x14ac:dyDescent="0.25">
      <c r="A145" s="36">
        <f>'CSV Import'!A145</f>
        <v>0</v>
      </c>
      <c r="B145" s="16">
        <f t="shared" si="7"/>
        <v>0</v>
      </c>
      <c r="C145" s="53"/>
      <c r="D145" s="18">
        <f t="shared" si="6"/>
        <v>0</v>
      </c>
      <c r="E145" s="16">
        <f>'CSV Import'!CI145</f>
        <v>0</v>
      </c>
      <c r="F145" s="20">
        <f>'CSV Import'!E145</f>
        <v>0</v>
      </c>
      <c r="G145" s="20">
        <f>'CSV Import'!B145</f>
        <v>0</v>
      </c>
      <c r="H145" s="16" t="str">
        <f>MID('CSV Import'!D145,1,1)</f>
        <v/>
      </c>
      <c r="I145" s="16" t="str">
        <f>MID('CSV Import'!D145,2,1)</f>
        <v/>
      </c>
      <c r="J145" s="16">
        <f>IF(MID('CSV Import'!D145,3,2)="6",300,600)</f>
        <v>600</v>
      </c>
      <c r="K145" s="16">
        <f>COUNTA('CSV Import'!G145,'CSV Import'!W145,'CSV Import'!AM145,'CSV Import'!BC145,'CSV Import'!BS145)</f>
        <v>0</v>
      </c>
      <c r="L145" s="20">
        <f>'CSV Import'!G145</f>
        <v>0</v>
      </c>
      <c r="M145" s="20">
        <f>'CSV Import'!H145</f>
        <v>0</v>
      </c>
      <c r="N145" s="16">
        <f>'CSV Import'!K145</f>
        <v>0</v>
      </c>
      <c r="O145" s="16">
        <f>IF('CSV Import'!K145="rent",100,0)</f>
        <v>0</v>
      </c>
      <c r="P145" s="16">
        <f>IF(OR('CSV Import'!L145="",'CSV Import'!L145="none"),0,390)</f>
        <v>0</v>
      </c>
      <c r="Q145" s="16">
        <f>IF('CSV Import'!M145&gt;0,25,0)</f>
        <v>0</v>
      </c>
      <c r="R145" s="16">
        <f>IF('CSV Import'!N145&gt;0,65,0)</f>
        <v>0</v>
      </c>
      <c r="S145" s="16">
        <f>IF('CSV Import'!O145&gt;0,80,0)</f>
        <v>0</v>
      </c>
      <c r="T145" s="16">
        <f>IF('CSV Import'!P145&gt;0,60,0)</f>
        <v>0</v>
      </c>
      <c r="U145" s="16">
        <f>IF('CSV Import'!Q145&gt;0,25,0)</f>
        <v>0</v>
      </c>
      <c r="V145" s="16">
        <f>IF('CSV Import'!R145&gt;0,65,0)</f>
        <v>0</v>
      </c>
      <c r="W145" s="16">
        <f>IF('CSV Import'!S145&gt;0,80,0)</f>
        <v>0</v>
      </c>
      <c r="X145" s="16">
        <f>IF('CSV Import'!T145&gt;0,60,0)</f>
        <v>0</v>
      </c>
      <c r="Y145" s="20">
        <f>'CSV Import'!U145</f>
        <v>0</v>
      </c>
      <c r="Z145" s="20">
        <f>'CSV Import'!W145</f>
        <v>0</v>
      </c>
      <c r="AA145" s="20">
        <f>'CSV Import'!X145</f>
        <v>0</v>
      </c>
      <c r="AB145" s="16">
        <f>'CSV Import'!AA145</f>
        <v>0</v>
      </c>
      <c r="AC145" s="16">
        <f>IF('CSV Import'!AA145="rent",100,0)</f>
        <v>0</v>
      </c>
      <c r="AD145" s="16">
        <f>IF(OR('CSV Import'!AB145="",'CSV Import'!AB145="none"),0,390)</f>
        <v>0</v>
      </c>
      <c r="AE145" s="16">
        <f>IF('CSV Import'!AC145&gt;0,25,0)</f>
        <v>0</v>
      </c>
      <c r="AF145" s="16">
        <f>IF('CSV Import'!AD145&gt;0,65,0)</f>
        <v>0</v>
      </c>
      <c r="AG145" s="16">
        <f>IF('CSV Import'!AE145&gt;0,80,0)</f>
        <v>0</v>
      </c>
      <c r="AH145" s="16">
        <f>IF('CSV Import'!AF145&gt;0,60,0)</f>
        <v>0</v>
      </c>
      <c r="AI145" s="16">
        <f>IF('CSV Import'!AG145&gt;0,25,0)</f>
        <v>0</v>
      </c>
      <c r="AJ145" s="16">
        <f>IF('CSV Import'!AH145&gt;0,65,0)</f>
        <v>0</v>
      </c>
      <c r="AK145" s="16">
        <f>IF('CSV Import'!AI145&gt;0,80,0)</f>
        <v>0</v>
      </c>
      <c r="AL145" s="16">
        <f>IF('CSV Import'!AJ145&gt;0,60,0)</f>
        <v>0</v>
      </c>
      <c r="AM145" s="20">
        <f>'CSV Import'!AK145</f>
        <v>0</v>
      </c>
      <c r="AN145" s="20">
        <f>'CSV Import'!AM145</f>
        <v>0</v>
      </c>
      <c r="AO145" s="20">
        <f>'CSV Import'!AN145</f>
        <v>0</v>
      </c>
      <c r="AP145" s="16">
        <f>'CSV Import'!AQ145</f>
        <v>0</v>
      </c>
      <c r="AQ145" s="16">
        <f>IF('CSV Import'!AQ145="rent",100,0)</f>
        <v>0</v>
      </c>
      <c r="AR145" s="16">
        <f>IF(OR('CSV Import'!AR145="",'CSV Import'!AR145="none"),0,390)</f>
        <v>0</v>
      </c>
      <c r="AS145" s="16">
        <f>IF('CSV Import'!AS145&gt;0,25,0)</f>
        <v>0</v>
      </c>
      <c r="AT145" s="16">
        <f>IF('CSV Import'!AT145&gt;0,65,0)</f>
        <v>0</v>
      </c>
      <c r="AU145" s="16">
        <f>IF('CSV Import'!AU145&gt;0,80,0)</f>
        <v>0</v>
      </c>
      <c r="AV145" s="16">
        <f>IF('CSV Import'!AV145&gt;0,60,0)</f>
        <v>0</v>
      </c>
      <c r="AW145" s="16">
        <f>IF('CSV Import'!AW145&gt;0,25,0)</f>
        <v>0</v>
      </c>
      <c r="AX145" s="16">
        <f>IF('CSV Import'!AX145&gt;0,65,0)</f>
        <v>0</v>
      </c>
      <c r="AY145" s="16">
        <f>IF('CSV Import'!AY145&gt;0,80,0)</f>
        <v>0</v>
      </c>
      <c r="AZ145" s="16">
        <f>IF('CSV Import'!AZ145&gt;0,60,0)</f>
        <v>0</v>
      </c>
      <c r="BA145" s="20">
        <f>'CSV Import'!BA145</f>
        <v>0</v>
      </c>
      <c r="BB145" s="20">
        <f>'CSV Import'!BC145</f>
        <v>0</v>
      </c>
      <c r="BC145" s="20">
        <f>'CSV Import'!BD145</f>
        <v>0</v>
      </c>
      <c r="BD145" s="16">
        <f>'CSV Import'!BG145</f>
        <v>0</v>
      </c>
      <c r="BE145" s="16">
        <f>IF('CSV Import'!BG145="rent",100,0)</f>
        <v>0</v>
      </c>
      <c r="BF145" s="16">
        <f>IF(OR('CSV Import'!BH145="",'CSV Import'!BH145="none"),0,390)</f>
        <v>0</v>
      </c>
      <c r="BG145" s="16">
        <f>IF('CSV Import'!BI145&gt;0,25,0)</f>
        <v>0</v>
      </c>
      <c r="BH145" s="16">
        <f>IF('CSV Import'!BJ145&gt;0,65,0)</f>
        <v>0</v>
      </c>
      <c r="BI145" s="16">
        <f>IF('CSV Import'!BK145&gt;0,80,0)</f>
        <v>0</v>
      </c>
      <c r="BJ145" s="16">
        <f>IF('CSV Import'!BL145&gt;0,60,0)</f>
        <v>0</v>
      </c>
      <c r="BK145" s="16">
        <f>IF('CSV Import'!BM145&gt;0,25,0)</f>
        <v>0</v>
      </c>
      <c r="BL145" s="16">
        <f>IF('CSV Import'!BN145&gt;0,65,0)</f>
        <v>0</v>
      </c>
      <c r="BM145" s="16">
        <f>IF('CSV Import'!BO145&gt;0,80,0)</f>
        <v>0</v>
      </c>
      <c r="BN145" s="16">
        <f>IF('CSV Import'!BP145&gt;0,60,0)</f>
        <v>0</v>
      </c>
      <c r="BO145" s="20">
        <f>'CSV Import'!BQ145</f>
        <v>0</v>
      </c>
      <c r="BP145" s="20">
        <f>'CSV Import'!BS148</f>
        <v>0</v>
      </c>
      <c r="BQ145" s="20">
        <f>'CSV Import'!BT145</f>
        <v>0</v>
      </c>
      <c r="BR145" s="16">
        <f>'CSV Import'!BW145</f>
        <v>0</v>
      </c>
      <c r="BS145" s="16">
        <f>IF('CSV Import'!BW145="rent",100,0)</f>
        <v>0</v>
      </c>
      <c r="BT145" s="16">
        <f>IF(OR('CSV Import'!BX145="",'CSV Import'!BX145="none"),0,390)</f>
        <v>0</v>
      </c>
      <c r="BU145" s="16">
        <f>IF('CSV Import'!BY145&gt;0,25,0)</f>
        <v>0</v>
      </c>
      <c r="BV145" s="16">
        <f>IF('CSV Import'!BZ145&gt;0,65,0)</f>
        <v>0</v>
      </c>
      <c r="BW145" s="16">
        <f>IF('CSV Import'!CA145&gt;0,80,0)</f>
        <v>0</v>
      </c>
      <c r="BX145" s="16">
        <f>IF('CSV Import'!CB145&gt;0,60,0)</f>
        <v>0</v>
      </c>
      <c r="BY145" s="16">
        <f>IF('CSV Import'!CC145&gt;0,25,0)</f>
        <v>0</v>
      </c>
      <c r="BZ145" s="16">
        <f>IF('CSV Import'!CD145&gt;0,65,0)</f>
        <v>0</v>
      </c>
      <c r="CA145" s="16">
        <f>IF('CSV Import'!CE145&gt;0,80,0)</f>
        <v>0</v>
      </c>
      <c r="CB145" s="16">
        <f>IF('CSV Import'!CF145&gt;0,60,0)</f>
        <v>0</v>
      </c>
      <c r="CC145" s="37">
        <f>'CSV Import'!CG145</f>
        <v>0</v>
      </c>
    </row>
    <row r="146" spans="1:81" x14ac:dyDescent="0.25">
      <c r="A146" s="36">
        <f>'CSV Import'!A146</f>
        <v>0</v>
      </c>
      <c r="B146" s="16">
        <f t="shared" si="7"/>
        <v>0</v>
      </c>
      <c r="C146" s="53"/>
      <c r="D146" s="18">
        <f t="shared" si="6"/>
        <v>0</v>
      </c>
      <c r="E146" s="16">
        <f>'CSV Import'!CI146</f>
        <v>0</v>
      </c>
      <c r="F146" s="20">
        <f>'CSV Import'!E146</f>
        <v>0</v>
      </c>
      <c r="G146" s="20">
        <f>'CSV Import'!B146</f>
        <v>0</v>
      </c>
      <c r="H146" s="16" t="str">
        <f>MID('CSV Import'!D146,1,1)</f>
        <v/>
      </c>
      <c r="I146" s="16" t="str">
        <f>MID('CSV Import'!D146,2,1)</f>
        <v/>
      </c>
      <c r="J146" s="16">
        <f>IF(MID('CSV Import'!D146,3,2)="6",300,600)</f>
        <v>600</v>
      </c>
      <c r="K146" s="16">
        <f>COUNTA('CSV Import'!G146,'CSV Import'!W146,'CSV Import'!AM146,'CSV Import'!BC146,'CSV Import'!BS146)</f>
        <v>0</v>
      </c>
      <c r="L146" s="20">
        <f>'CSV Import'!G146</f>
        <v>0</v>
      </c>
      <c r="M146" s="20">
        <f>'CSV Import'!H146</f>
        <v>0</v>
      </c>
      <c r="N146" s="16">
        <f>'CSV Import'!K146</f>
        <v>0</v>
      </c>
      <c r="O146" s="16">
        <f>IF('CSV Import'!K146="rent",100,0)</f>
        <v>0</v>
      </c>
      <c r="P146" s="16">
        <f>IF(OR('CSV Import'!L146="",'CSV Import'!L146="none"),0,390)</f>
        <v>0</v>
      </c>
      <c r="Q146" s="16">
        <f>IF('CSV Import'!M146&gt;0,25,0)</f>
        <v>0</v>
      </c>
      <c r="R146" s="16">
        <f>IF('CSV Import'!N146&gt;0,65,0)</f>
        <v>0</v>
      </c>
      <c r="S146" s="16">
        <f>IF('CSV Import'!O146&gt;0,80,0)</f>
        <v>0</v>
      </c>
      <c r="T146" s="16">
        <f>IF('CSV Import'!P146&gt;0,60,0)</f>
        <v>0</v>
      </c>
      <c r="U146" s="16">
        <f>IF('CSV Import'!Q146&gt;0,25,0)</f>
        <v>0</v>
      </c>
      <c r="V146" s="16">
        <f>IF('CSV Import'!R146&gt;0,65,0)</f>
        <v>0</v>
      </c>
      <c r="W146" s="16">
        <f>IF('CSV Import'!S146&gt;0,80,0)</f>
        <v>0</v>
      </c>
      <c r="X146" s="16">
        <f>IF('CSV Import'!T146&gt;0,60,0)</f>
        <v>0</v>
      </c>
      <c r="Y146" s="20">
        <f>'CSV Import'!U146</f>
        <v>0</v>
      </c>
      <c r="Z146" s="20">
        <f>'CSV Import'!W146</f>
        <v>0</v>
      </c>
      <c r="AA146" s="20">
        <f>'CSV Import'!X146</f>
        <v>0</v>
      </c>
      <c r="AB146" s="16">
        <f>'CSV Import'!AA146</f>
        <v>0</v>
      </c>
      <c r="AC146" s="16">
        <f>IF('CSV Import'!AA146="rent",100,0)</f>
        <v>0</v>
      </c>
      <c r="AD146" s="16">
        <f>IF(OR('CSV Import'!AB146="",'CSV Import'!AB146="none"),0,390)</f>
        <v>0</v>
      </c>
      <c r="AE146" s="16">
        <f>IF('CSV Import'!AC146&gt;0,25,0)</f>
        <v>0</v>
      </c>
      <c r="AF146" s="16">
        <f>IF('CSV Import'!AD146&gt;0,65,0)</f>
        <v>0</v>
      </c>
      <c r="AG146" s="16">
        <f>IF('CSV Import'!AE146&gt;0,80,0)</f>
        <v>0</v>
      </c>
      <c r="AH146" s="16">
        <f>IF('CSV Import'!AF146&gt;0,60,0)</f>
        <v>0</v>
      </c>
      <c r="AI146" s="16">
        <f>IF('CSV Import'!AG146&gt;0,25,0)</f>
        <v>0</v>
      </c>
      <c r="AJ146" s="16">
        <f>IF('CSV Import'!AH146&gt;0,65,0)</f>
        <v>0</v>
      </c>
      <c r="AK146" s="16">
        <f>IF('CSV Import'!AI146&gt;0,80,0)</f>
        <v>0</v>
      </c>
      <c r="AL146" s="16">
        <f>IF('CSV Import'!AJ146&gt;0,60,0)</f>
        <v>0</v>
      </c>
      <c r="AM146" s="20">
        <f>'CSV Import'!AK146</f>
        <v>0</v>
      </c>
      <c r="AN146" s="20">
        <f>'CSV Import'!AM146</f>
        <v>0</v>
      </c>
      <c r="AO146" s="20">
        <f>'CSV Import'!AN146</f>
        <v>0</v>
      </c>
      <c r="AP146" s="16">
        <f>'CSV Import'!AQ146</f>
        <v>0</v>
      </c>
      <c r="AQ146" s="16">
        <f>IF('CSV Import'!AQ146="rent",100,0)</f>
        <v>0</v>
      </c>
      <c r="AR146" s="16">
        <f>IF(OR('CSV Import'!AR146="",'CSV Import'!AR146="none"),0,390)</f>
        <v>0</v>
      </c>
      <c r="AS146" s="16">
        <f>IF('CSV Import'!AS146&gt;0,25,0)</f>
        <v>0</v>
      </c>
      <c r="AT146" s="16">
        <f>IF('CSV Import'!AT146&gt;0,65,0)</f>
        <v>0</v>
      </c>
      <c r="AU146" s="16">
        <f>IF('CSV Import'!AU146&gt;0,80,0)</f>
        <v>0</v>
      </c>
      <c r="AV146" s="16">
        <f>IF('CSV Import'!AV146&gt;0,60,0)</f>
        <v>0</v>
      </c>
      <c r="AW146" s="16">
        <f>IF('CSV Import'!AW146&gt;0,25,0)</f>
        <v>0</v>
      </c>
      <c r="AX146" s="16">
        <f>IF('CSV Import'!AX146&gt;0,65,0)</f>
        <v>0</v>
      </c>
      <c r="AY146" s="16">
        <f>IF('CSV Import'!AY146&gt;0,80,0)</f>
        <v>0</v>
      </c>
      <c r="AZ146" s="16">
        <f>IF('CSV Import'!AZ146&gt;0,60,0)</f>
        <v>0</v>
      </c>
      <c r="BA146" s="20">
        <f>'CSV Import'!BA146</f>
        <v>0</v>
      </c>
      <c r="BB146" s="20">
        <f>'CSV Import'!BC146</f>
        <v>0</v>
      </c>
      <c r="BC146" s="20">
        <f>'CSV Import'!BD146</f>
        <v>0</v>
      </c>
      <c r="BD146" s="16">
        <f>'CSV Import'!BG146</f>
        <v>0</v>
      </c>
      <c r="BE146" s="16">
        <f>IF('CSV Import'!BG146="rent",100,0)</f>
        <v>0</v>
      </c>
      <c r="BF146" s="16">
        <f>IF(OR('CSV Import'!BH146="",'CSV Import'!BH146="none"),0,390)</f>
        <v>0</v>
      </c>
      <c r="BG146" s="16">
        <f>IF('CSV Import'!BI146&gt;0,25,0)</f>
        <v>0</v>
      </c>
      <c r="BH146" s="16">
        <f>IF('CSV Import'!BJ146&gt;0,65,0)</f>
        <v>0</v>
      </c>
      <c r="BI146" s="16">
        <f>IF('CSV Import'!BK146&gt;0,80,0)</f>
        <v>0</v>
      </c>
      <c r="BJ146" s="16">
        <f>IF('CSV Import'!BL146&gt;0,60,0)</f>
        <v>0</v>
      </c>
      <c r="BK146" s="16">
        <f>IF('CSV Import'!BM146&gt;0,25,0)</f>
        <v>0</v>
      </c>
      <c r="BL146" s="16">
        <f>IF('CSV Import'!BN146&gt;0,65,0)</f>
        <v>0</v>
      </c>
      <c r="BM146" s="16">
        <f>IF('CSV Import'!BO146&gt;0,80,0)</f>
        <v>0</v>
      </c>
      <c r="BN146" s="16">
        <f>IF('CSV Import'!BP146&gt;0,60,0)</f>
        <v>0</v>
      </c>
      <c r="BO146" s="20">
        <f>'CSV Import'!BQ146</f>
        <v>0</v>
      </c>
      <c r="BP146" s="20">
        <f>'CSV Import'!BS149</f>
        <v>0</v>
      </c>
      <c r="BQ146" s="20">
        <f>'CSV Import'!BT146</f>
        <v>0</v>
      </c>
      <c r="BR146" s="16">
        <f>'CSV Import'!BW146</f>
        <v>0</v>
      </c>
      <c r="BS146" s="16">
        <f>IF('CSV Import'!BW146="rent",100,0)</f>
        <v>0</v>
      </c>
      <c r="BT146" s="16">
        <f>IF(OR('CSV Import'!BX146="",'CSV Import'!BX146="none"),0,390)</f>
        <v>0</v>
      </c>
      <c r="BU146" s="16">
        <f>IF('CSV Import'!BY146&gt;0,25,0)</f>
        <v>0</v>
      </c>
      <c r="BV146" s="16">
        <f>IF('CSV Import'!BZ146&gt;0,65,0)</f>
        <v>0</v>
      </c>
      <c r="BW146" s="16">
        <f>IF('CSV Import'!CA146&gt;0,80,0)</f>
        <v>0</v>
      </c>
      <c r="BX146" s="16">
        <f>IF('CSV Import'!CB146&gt;0,60,0)</f>
        <v>0</v>
      </c>
      <c r="BY146" s="16">
        <f>IF('CSV Import'!CC146&gt;0,25,0)</f>
        <v>0</v>
      </c>
      <c r="BZ146" s="16">
        <f>IF('CSV Import'!CD146&gt;0,65,0)</f>
        <v>0</v>
      </c>
      <c r="CA146" s="16">
        <f>IF('CSV Import'!CE146&gt;0,80,0)</f>
        <v>0</v>
      </c>
      <c r="CB146" s="16">
        <f>IF('CSV Import'!CF146&gt;0,60,0)</f>
        <v>0</v>
      </c>
      <c r="CC146" s="37">
        <f>'CSV Import'!CG146</f>
        <v>0</v>
      </c>
    </row>
    <row r="147" spans="1:81" x14ac:dyDescent="0.25">
      <c r="A147" s="36">
        <f>'CSV Import'!A147</f>
        <v>0</v>
      </c>
      <c r="B147" s="16">
        <f t="shared" si="7"/>
        <v>0</v>
      </c>
      <c r="C147" s="53"/>
      <c r="D147" s="18">
        <f t="shared" si="6"/>
        <v>0</v>
      </c>
      <c r="E147" s="16">
        <f>'CSV Import'!CI147</f>
        <v>0</v>
      </c>
      <c r="F147" s="20">
        <f>'CSV Import'!E147</f>
        <v>0</v>
      </c>
      <c r="G147" s="20">
        <f>'CSV Import'!B147</f>
        <v>0</v>
      </c>
      <c r="H147" s="16" t="str">
        <f>MID('CSV Import'!D147,1,1)</f>
        <v/>
      </c>
      <c r="I147" s="16" t="str">
        <f>MID('CSV Import'!D147,2,1)</f>
        <v/>
      </c>
      <c r="J147" s="16">
        <f>IF(MID('CSV Import'!D147,3,2)="6",300,600)</f>
        <v>600</v>
      </c>
      <c r="K147" s="16">
        <f>COUNTA('CSV Import'!G147,'CSV Import'!W147,'CSV Import'!AM147,'CSV Import'!BC147,'CSV Import'!BS147)</f>
        <v>0</v>
      </c>
      <c r="L147" s="20">
        <f>'CSV Import'!G147</f>
        <v>0</v>
      </c>
      <c r="M147" s="20">
        <f>'CSV Import'!H147</f>
        <v>0</v>
      </c>
      <c r="N147" s="16">
        <f>'CSV Import'!K147</f>
        <v>0</v>
      </c>
      <c r="O147" s="16">
        <f>IF('CSV Import'!K147="rent",100,0)</f>
        <v>0</v>
      </c>
      <c r="P147" s="16">
        <f>IF(OR('CSV Import'!L147="",'CSV Import'!L147="none"),0,390)</f>
        <v>0</v>
      </c>
      <c r="Q147" s="16">
        <f>IF('CSV Import'!M147&gt;0,25,0)</f>
        <v>0</v>
      </c>
      <c r="R147" s="16">
        <f>IF('CSV Import'!N147&gt;0,65,0)</f>
        <v>0</v>
      </c>
      <c r="S147" s="16">
        <f>IF('CSV Import'!O147&gt;0,80,0)</f>
        <v>0</v>
      </c>
      <c r="T147" s="16">
        <f>IF('CSV Import'!P147&gt;0,60,0)</f>
        <v>0</v>
      </c>
      <c r="U147" s="16">
        <f>IF('CSV Import'!Q147&gt;0,25,0)</f>
        <v>0</v>
      </c>
      <c r="V147" s="16">
        <f>IF('CSV Import'!R147&gt;0,65,0)</f>
        <v>0</v>
      </c>
      <c r="W147" s="16">
        <f>IF('CSV Import'!S147&gt;0,80,0)</f>
        <v>0</v>
      </c>
      <c r="X147" s="16">
        <f>IF('CSV Import'!T147&gt;0,60,0)</f>
        <v>0</v>
      </c>
      <c r="Y147" s="20">
        <f>'CSV Import'!U147</f>
        <v>0</v>
      </c>
      <c r="Z147" s="20">
        <f>'CSV Import'!W147</f>
        <v>0</v>
      </c>
      <c r="AA147" s="20">
        <f>'CSV Import'!X147</f>
        <v>0</v>
      </c>
      <c r="AB147" s="16">
        <f>'CSV Import'!AA147</f>
        <v>0</v>
      </c>
      <c r="AC147" s="16">
        <f>IF('CSV Import'!AA147="rent",100,0)</f>
        <v>0</v>
      </c>
      <c r="AD147" s="16">
        <f>IF(OR('CSV Import'!AB147="",'CSV Import'!AB147="none"),0,390)</f>
        <v>0</v>
      </c>
      <c r="AE147" s="16">
        <f>IF('CSV Import'!AC147&gt;0,25,0)</f>
        <v>0</v>
      </c>
      <c r="AF147" s="16">
        <f>IF('CSV Import'!AD147&gt;0,65,0)</f>
        <v>0</v>
      </c>
      <c r="AG147" s="16">
        <f>IF('CSV Import'!AE147&gt;0,80,0)</f>
        <v>0</v>
      </c>
      <c r="AH147" s="16">
        <f>IF('CSV Import'!AF147&gt;0,60,0)</f>
        <v>0</v>
      </c>
      <c r="AI147" s="16">
        <f>IF('CSV Import'!AG147&gt;0,25,0)</f>
        <v>0</v>
      </c>
      <c r="AJ147" s="16">
        <f>IF('CSV Import'!AH147&gt;0,65,0)</f>
        <v>0</v>
      </c>
      <c r="AK147" s="16">
        <f>IF('CSV Import'!AI147&gt;0,80,0)</f>
        <v>0</v>
      </c>
      <c r="AL147" s="16">
        <f>IF('CSV Import'!AJ147&gt;0,60,0)</f>
        <v>0</v>
      </c>
      <c r="AM147" s="20">
        <f>'CSV Import'!AK147</f>
        <v>0</v>
      </c>
      <c r="AN147" s="20">
        <f>'CSV Import'!AM147</f>
        <v>0</v>
      </c>
      <c r="AO147" s="20">
        <f>'CSV Import'!AN147</f>
        <v>0</v>
      </c>
      <c r="AP147" s="16">
        <f>'CSV Import'!AQ147</f>
        <v>0</v>
      </c>
      <c r="AQ147" s="16">
        <f>IF('CSV Import'!AQ147="rent",100,0)</f>
        <v>0</v>
      </c>
      <c r="AR147" s="16">
        <f>IF(OR('CSV Import'!AR147="",'CSV Import'!AR147="none"),0,390)</f>
        <v>0</v>
      </c>
      <c r="AS147" s="16">
        <f>IF('CSV Import'!AS147&gt;0,25,0)</f>
        <v>0</v>
      </c>
      <c r="AT147" s="16">
        <f>IF('CSV Import'!AT147&gt;0,65,0)</f>
        <v>0</v>
      </c>
      <c r="AU147" s="16">
        <f>IF('CSV Import'!AU147&gt;0,80,0)</f>
        <v>0</v>
      </c>
      <c r="AV147" s="16">
        <f>IF('CSV Import'!AV147&gt;0,60,0)</f>
        <v>0</v>
      </c>
      <c r="AW147" s="16">
        <f>IF('CSV Import'!AW147&gt;0,25,0)</f>
        <v>0</v>
      </c>
      <c r="AX147" s="16">
        <f>IF('CSV Import'!AX147&gt;0,65,0)</f>
        <v>0</v>
      </c>
      <c r="AY147" s="16">
        <f>IF('CSV Import'!AY147&gt;0,80,0)</f>
        <v>0</v>
      </c>
      <c r="AZ147" s="16">
        <f>IF('CSV Import'!AZ147&gt;0,60,0)</f>
        <v>0</v>
      </c>
      <c r="BA147" s="20">
        <f>'CSV Import'!BA147</f>
        <v>0</v>
      </c>
      <c r="BB147" s="20">
        <f>'CSV Import'!BC147</f>
        <v>0</v>
      </c>
      <c r="BC147" s="20">
        <f>'CSV Import'!BD147</f>
        <v>0</v>
      </c>
      <c r="BD147" s="16">
        <f>'CSV Import'!BG147</f>
        <v>0</v>
      </c>
      <c r="BE147" s="16">
        <f>IF('CSV Import'!BG147="rent",100,0)</f>
        <v>0</v>
      </c>
      <c r="BF147" s="16">
        <f>IF(OR('CSV Import'!BH147="",'CSV Import'!BH147="none"),0,390)</f>
        <v>0</v>
      </c>
      <c r="BG147" s="16">
        <f>IF('CSV Import'!BI147&gt;0,25,0)</f>
        <v>0</v>
      </c>
      <c r="BH147" s="16">
        <f>IF('CSV Import'!BJ147&gt;0,65,0)</f>
        <v>0</v>
      </c>
      <c r="BI147" s="16">
        <f>IF('CSV Import'!BK147&gt;0,80,0)</f>
        <v>0</v>
      </c>
      <c r="BJ147" s="16">
        <f>IF('CSV Import'!BL147&gt;0,60,0)</f>
        <v>0</v>
      </c>
      <c r="BK147" s="16">
        <f>IF('CSV Import'!BM147&gt;0,25,0)</f>
        <v>0</v>
      </c>
      <c r="BL147" s="16">
        <f>IF('CSV Import'!BN147&gt;0,65,0)</f>
        <v>0</v>
      </c>
      <c r="BM147" s="16">
        <f>IF('CSV Import'!BO147&gt;0,80,0)</f>
        <v>0</v>
      </c>
      <c r="BN147" s="16">
        <f>IF('CSV Import'!BP147&gt;0,60,0)</f>
        <v>0</v>
      </c>
      <c r="BO147" s="20">
        <f>'CSV Import'!BQ147</f>
        <v>0</v>
      </c>
      <c r="BP147" s="20">
        <f>'CSV Import'!BS150</f>
        <v>0</v>
      </c>
      <c r="BQ147" s="20">
        <f>'CSV Import'!BT147</f>
        <v>0</v>
      </c>
      <c r="BR147" s="16">
        <f>'CSV Import'!BW147</f>
        <v>0</v>
      </c>
      <c r="BS147" s="16">
        <f>IF('CSV Import'!BW147="rent",100,0)</f>
        <v>0</v>
      </c>
      <c r="BT147" s="16">
        <f>IF(OR('CSV Import'!BX147="",'CSV Import'!BX147="none"),0,390)</f>
        <v>0</v>
      </c>
      <c r="BU147" s="16">
        <f>IF('CSV Import'!BY147&gt;0,25,0)</f>
        <v>0</v>
      </c>
      <c r="BV147" s="16">
        <f>IF('CSV Import'!BZ147&gt;0,65,0)</f>
        <v>0</v>
      </c>
      <c r="BW147" s="16">
        <f>IF('CSV Import'!CA147&gt;0,80,0)</f>
        <v>0</v>
      </c>
      <c r="BX147" s="16">
        <f>IF('CSV Import'!CB147&gt;0,60,0)</f>
        <v>0</v>
      </c>
      <c r="BY147" s="16">
        <f>IF('CSV Import'!CC147&gt;0,25,0)</f>
        <v>0</v>
      </c>
      <c r="BZ147" s="16">
        <f>IF('CSV Import'!CD147&gt;0,65,0)</f>
        <v>0</v>
      </c>
      <c r="CA147" s="16">
        <f>IF('CSV Import'!CE147&gt;0,80,0)</f>
        <v>0</v>
      </c>
      <c r="CB147" s="16">
        <f>IF('CSV Import'!CF147&gt;0,60,0)</f>
        <v>0</v>
      </c>
      <c r="CC147" s="37">
        <f>'CSV Import'!CG147</f>
        <v>0</v>
      </c>
    </row>
    <row r="148" spans="1:81" x14ac:dyDescent="0.25">
      <c r="A148" s="36">
        <f>'CSV Import'!A148</f>
        <v>0</v>
      </c>
      <c r="B148" s="16">
        <f t="shared" si="7"/>
        <v>0</v>
      </c>
      <c r="C148" s="53"/>
      <c r="D148" s="18">
        <f t="shared" si="6"/>
        <v>0</v>
      </c>
      <c r="E148" s="16">
        <f>'CSV Import'!CI148</f>
        <v>0</v>
      </c>
      <c r="F148" s="20">
        <f>'CSV Import'!E148</f>
        <v>0</v>
      </c>
      <c r="G148" s="20">
        <f>'CSV Import'!B148</f>
        <v>0</v>
      </c>
      <c r="H148" s="16" t="str">
        <f>MID('CSV Import'!D148,1,1)</f>
        <v/>
      </c>
      <c r="I148" s="16" t="str">
        <f>MID('CSV Import'!D148,2,1)</f>
        <v/>
      </c>
      <c r="J148" s="16">
        <f>IF(MID('CSV Import'!D148,3,2)="6",300,600)</f>
        <v>600</v>
      </c>
      <c r="K148" s="16">
        <f>COUNTA('CSV Import'!G148,'CSV Import'!W148,'CSV Import'!AM148,'CSV Import'!BC148,'CSV Import'!BS148)</f>
        <v>0</v>
      </c>
      <c r="L148" s="20">
        <f>'CSV Import'!G148</f>
        <v>0</v>
      </c>
      <c r="M148" s="20">
        <f>'CSV Import'!H148</f>
        <v>0</v>
      </c>
      <c r="N148" s="16">
        <f>'CSV Import'!K148</f>
        <v>0</v>
      </c>
      <c r="O148" s="16">
        <f>IF('CSV Import'!K148="rent",100,0)</f>
        <v>0</v>
      </c>
      <c r="P148" s="16">
        <f>IF(OR('CSV Import'!L148="",'CSV Import'!L148="none"),0,390)</f>
        <v>0</v>
      </c>
      <c r="Q148" s="16">
        <f>IF('CSV Import'!M148&gt;0,25,0)</f>
        <v>0</v>
      </c>
      <c r="R148" s="16">
        <f>IF('CSV Import'!N148&gt;0,65,0)</f>
        <v>0</v>
      </c>
      <c r="S148" s="16">
        <f>IF('CSV Import'!O148&gt;0,80,0)</f>
        <v>0</v>
      </c>
      <c r="T148" s="16">
        <f>IF('CSV Import'!P148&gt;0,60,0)</f>
        <v>0</v>
      </c>
      <c r="U148" s="16">
        <f>IF('CSV Import'!Q148&gt;0,25,0)</f>
        <v>0</v>
      </c>
      <c r="V148" s="16">
        <f>IF('CSV Import'!R148&gt;0,65,0)</f>
        <v>0</v>
      </c>
      <c r="W148" s="16">
        <f>IF('CSV Import'!S148&gt;0,80,0)</f>
        <v>0</v>
      </c>
      <c r="X148" s="16">
        <f>IF('CSV Import'!T148&gt;0,60,0)</f>
        <v>0</v>
      </c>
      <c r="Y148" s="20">
        <f>'CSV Import'!U148</f>
        <v>0</v>
      </c>
      <c r="Z148" s="20">
        <f>'CSV Import'!W148</f>
        <v>0</v>
      </c>
      <c r="AA148" s="20">
        <f>'CSV Import'!X148</f>
        <v>0</v>
      </c>
      <c r="AB148" s="16">
        <f>'CSV Import'!AA148</f>
        <v>0</v>
      </c>
      <c r="AC148" s="16">
        <f>IF('CSV Import'!AA148="rent",100,0)</f>
        <v>0</v>
      </c>
      <c r="AD148" s="16">
        <f>IF(OR('CSV Import'!AB148="",'CSV Import'!AB148="none"),0,390)</f>
        <v>0</v>
      </c>
      <c r="AE148" s="16">
        <f>IF('CSV Import'!AC148&gt;0,25,0)</f>
        <v>0</v>
      </c>
      <c r="AF148" s="16">
        <f>IF('CSV Import'!AD148&gt;0,65,0)</f>
        <v>0</v>
      </c>
      <c r="AG148" s="16">
        <f>IF('CSV Import'!AE148&gt;0,80,0)</f>
        <v>0</v>
      </c>
      <c r="AH148" s="16">
        <f>IF('CSV Import'!AF148&gt;0,60,0)</f>
        <v>0</v>
      </c>
      <c r="AI148" s="16">
        <f>IF('CSV Import'!AG148&gt;0,25,0)</f>
        <v>0</v>
      </c>
      <c r="AJ148" s="16">
        <f>IF('CSV Import'!AH148&gt;0,65,0)</f>
        <v>0</v>
      </c>
      <c r="AK148" s="16">
        <f>IF('CSV Import'!AI148&gt;0,80,0)</f>
        <v>0</v>
      </c>
      <c r="AL148" s="16">
        <f>IF('CSV Import'!AJ148&gt;0,60,0)</f>
        <v>0</v>
      </c>
      <c r="AM148" s="20">
        <f>'CSV Import'!AK148</f>
        <v>0</v>
      </c>
      <c r="AN148" s="20">
        <f>'CSV Import'!AM148</f>
        <v>0</v>
      </c>
      <c r="AO148" s="20">
        <f>'CSV Import'!AN148</f>
        <v>0</v>
      </c>
      <c r="AP148" s="16">
        <f>'CSV Import'!AQ148</f>
        <v>0</v>
      </c>
      <c r="AQ148" s="16">
        <f>IF('CSV Import'!AQ148="rent",100,0)</f>
        <v>0</v>
      </c>
      <c r="AR148" s="16">
        <f>IF(OR('CSV Import'!AR148="",'CSV Import'!AR148="none"),0,390)</f>
        <v>0</v>
      </c>
      <c r="AS148" s="16">
        <f>IF('CSV Import'!AS148&gt;0,25,0)</f>
        <v>0</v>
      </c>
      <c r="AT148" s="16">
        <f>IF('CSV Import'!AT148&gt;0,65,0)</f>
        <v>0</v>
      </c>
      <c r="AU148" s="16">
        <f>IF('CSV Import'!AU148&gt;0,80,0)</f>
        <v>0</v>
      </c>
      <c r="AV148" s="16">
        <f>IF('CSV Import'!AV148&gt;0,60,0)</f>
        <v>0</v>
      </c>
      <c r="AW148" s="16">
        <f>IF('CSV Import'!AW148&gt;0,25,0)</f>
        <v>0</v>
      </c>
      <c r="AX148" s="16">
        <f>IF('CSV Import'!AX148&gt;0,65,0)</f>
        <v>0</v>
      </c>
      <c r="AY148" s="16">
        <f>IF('CSV Import'!AY148&gt;0,80,0)</f>
        <v>0</v>
      </c>
      <c r="AZ148" s="16">
        <f>IF('CSV Import'!AZ148&gt;0,60,0)</f>
        <v>0</v>
      </c>
      <c r="BA148" s="20">
        <f>'CSV Import'!BA148</f>
        <v>0</v>
      </c>
      <c r="BB148" s="20">
        <f>'CSV Import'!BC148</f>
        <v>0</v>
      </c>
      <c r="BC148" s="20">
        <f>'CSV Import'!BD148</f>
        <v>0</v>
      </c>
      <c r="BD148" s="16">
        <f>'CSV Import'!BG148</f>
        <v>0</v>
      </c>
      <c r="BE148" s="16">
        <f>IF('CSV Import'!BG148="rent",100,0)</f>
        <v>0</v>
      </c>
      <c r="BF148" s="16">
        <f>IF(OR('CSV Import'!BH148="",'CSV Import'!BH148="none"),0,390)</f>
        <v>0</v>
      </c>
      <c r="BG148" s="16">
        <f>IF('CSV Import'!BI148&gt;0,25,0)</f>
        <v>0</v>
      </c>
      <c r="BH148" s="16">
        <f>IF('CSV Import'!BJ148&gt;0,65,0)</f>
        <v>0</v>
      </c>
      <c r="BI148" s="16">
        <f>IF('CSV Import'!BK148&gt;0,80,0)</f>
        <v>0</v>
      </c>
      <c r="BJ148" s="16">
        <f>IF('CSV Import'!BL148&gt;0,60,0)</f>
        <v>0</v>
      </c>
      <c r="BK148" s="16">
        <f>IF('CSV Import'!BM148&gt;0,25,0)</f>
        <v>0</v>
      </c>
      <c r="BL148" s="16">
        <f>IF('CSV Import'!BN148&gt;0,65,0)</f>
        <v>0</v>
      </c>
      <c r="BM148" s="16">
        <f>IF('CSV Import'!BO148&gt;0,80,0)</f>
        <v>0</v>
      </c>
      <c r="BN148" s="16">
        <f>IF('CSV Import'!BP148&gt;0,60,0)</f>
        <v>0</v>
      </c>
      <c r="BO148" s="20">
        <f>'CSV Import'!BQ148</f>
        <v>0</v>
      </c>
      <c r="BP148" s="20">
        <f>'CSV Import'!BS151</f>
        <v>0</v>
      </c>
      <c r="BQ148" s="20">
        <f>'CSV Import'!BT148</f>
        <v>0</v>
      </c>
      <c r="BR148" s="16">
        <f>'CSV Import'!BW148</f>
        <v>0</v>
      </c>
      <c r="BS148" s="16">
        <f>IF('CSV Import'!BW148="rent",100,0)</f>
        <v>0</v>
      </c>
      <c r="BT148" s="16">
        <f>IF(OR('CSV Import'!BX148="",'CSV Import'!BX148="none"),0,390)</f>
        <v>0</v>
      </c>
      <c r="BU148" s="16">
        <f>IF('CSV Import'!BY148&gt;0,25,0)</f>
        <v>0</v>
      </c>
      <c r="BV148" s="16">
        <f>IF('CSV Import'!BZ148&gt;0,65,0)</f>
        <v>0</v>
      </c>
      <c r="BW148" s="16">
        <f>IF('CSV Import'!CA148&gt;0,80,0)</f>
        <v>0</v>
      </c>
      <c r="BX148" s="16">
        <f>IF('CSV Import'!CB148&gt;0,60,0)</f>
        <v>0</v>
      </c>
      <c r="BY148" s="16">
        <f>IF('CSV Import'!CC148&gt;0,25,0)</f>
        <v>0</v>
      </c>
      <c r="BZ148" s="16">
        <f>IF('CSV Import'!CD148&gt;0,65,0)</f>
        <v>0</v>
      </c>
      <c r="CA148" s="16">
        <f>IF('CSV Import'!CE148&gt;0,80,0)</f>
        <v>0</v>
      </c>
      <c r="CB148" s="16">
        <f>IF('CSV Import'!CF148&gt;0,60,0)</f>
        <v>0</v>
      </c>
      <c r="CC148" s="37">
        <f>'CSV Import'!CG148</f>
        <v>0</v>
      </c>
    </row>
    <row r="149" spans="1:81" x14ac:dyDescent="0.25">
      <c r="A149" s="36">
        <f>'CSV Import'!A149</f>
        <v>0</v>
      </c>
      <c r="B149" s="16">
        <f t="shared" si="7"/>
        <v>0</v>
      </c>
      <c r="C149" s="53"/>
      <c r="D149" s="18">
        <f t="shared" si="6"/>
        <v>0</v>
      </c>
      <c r="E149" s="16">
        <f>'CSV Import'!CI149</f>
        <v>0</v>
      </c>
      <c r="F149" s="20">
        <f>'CSV Import'!E149</f>
        <v>0</v>
      </c>
      <c r="G149" s="20">
        <f>'CSV Import'!B149</f>
        <v>0</v>
      </c>
      <c r="H149" s="16" t="str">
        <f>MID('CSV Import'!D149,1,1)</f>
        <v/>
      </c>
      <c r="I149" s="16" t="str">
        <f>MID('CSV Import'!D149,2,1)</f>
        <v/>
      </c>
      <c r="J149" s="16">
        <f>IF(MID('CSV Import'!D149,3,2)="6",300,600)</f>
        <v>600</v>
      </c>
      <c r="K149" s="16">
        <f>COUNTA('CSV Import'!G149,'CSV Import'!W149,'CSV Import'!AM149,'CSV Import'!BC149,'CSV Import'!BS149)</f>
        <v>0</v>
      </c>
      <c r="L149" s="20">
        <f>'CSV Import'!G149</f>
        <v>0</v>
      </c>
      <c r="M149" s="20">
        <f>'CSV Import'!H149</f>
        <v>0</v>
      </c>
      <c r="N149" s="16">
        <f>'CSV Import'!K149</f>
        <v>0</v>
      </c>
      <c r="O149" s="16">
        <f>IF('CSV Import'!K149="rent",100,0)</f>
        <v>0</v>
      </c>
      <c r="P149" s="16">
        <f>IF(OR('CSV Import'!L149="",'CSV Import'!L149="none"),0,390)</f>
        <v>0</v>
      </c>
      <c r="Q149" s="16">
        <f>IF('CSV Import'!M149&gt;0,25,0)</f>
        <v>0</v>
      </c>
      <c r="R149" s="16">
        <f>IF('CSV Import'!N149&gt;0,65,0)</f>
        <v>0</v>
      </c>
      <c r="S149" s="16">
        <f>IF('CSV Import'!O149&gt;0,80,0)</f>
        <v>0</v>
      </c>
      <c r="T149" s="16">
        <f>IF('CSV Import'!P149&gt;0,60,0)</f>
        <v>0</v>
      </c>
      <c r="U149" s="16">
        <f>IF('CSV Import'!Q149&gt;0,25,0)</f>
        <v>0</v>
      </c>
      <c r="V149" s="16">
        <f>IF('CSV Import'!R149&gt;0,65,0)</f>
        <v>0</v>
      </c>
      <c r="W149" s="16">
        <f>IF('CSV Import'!S149&gt;0,80,0)</f>
        <v>0</v>
      </c>
      <c r="X149" s="16">
        <f>IF('CSV Import'!T149&gt;0,60,0)</f>
        <v>0</v>
      </c>
      <c r="Y149" s="20">
        <f>'CSV Import'!U149</f>
        <v>0</v>
      </c>
      <c r="Z149" s="20">
        <f>'CSV Import'!W149</f>
        <v>0</v>
      </c>
      <c r="AA149" s="20">
        <f>'CSV Import'!X149</f>
        <v>0</v>
      </c>
      <c r="AB149" s="16">
        <f>'CSV Import'!AA149</f>
        <v>0</v>
      </c>
      <c r="AC149" s="16">
        <f>IF('CSV Import'!AA149="rent",100,0)</f>
        <v>0</v>
      </c>
      <c r="AD149" s="16">
        <f>IF(OR('CSV Import'!AB149="",'CSV Import'!AB149="none"),0,390)</f>
        <v>0</v>
      </c>
      <c r="AE149" s="16">
        <f>IF('CSV Import'!AC149&gt;0,25,0)</f>
        <v>0</v>
      </c>
      <c r="AF149" s="16">
        <f>IF('CSV Import'!AD149&gt;0,65,0)</f>
        <v>0</v>
      </c>
      <c r="AG149" s="16">
        <f>IF('CSV Import'!AE149&gt;0,80,0)</f>
        <v>0</v>
      </c>
      <c r="AH149" s="16">
        <f>IF('CSV Import'!AF149&gt;0,60,0)</f>
        <v>0</v>
      </c>
      <c r="AI149" s="16">
        <f>IF('CSV Import'!AG149&gt;0,25,0)</f>
        <v>0</v>
      </c>
      <c r="AJ149" s="16">
        <f>IF('CSV Import'!AH149&gt;0,65,0)</f>
        <v>0</v>
      </c>
      <c r="AK149" s="16">
        <f>IF('CSV Import'!AI149&gt;0,80,0)</f>
        <v>0</v>
      </c>
      <c r="AL149" s="16">
        <f>IF('CSV Import'!AJ149&gt;0,60,0)</f>
        <v>0</v>
      </c>
      <c r="AM149" s="20">
        <f>'CSV Import'!AK149</f>
        <v>0</v>
      </c>
      <c r="AN149" s="20">
        <f>'CSV Import'!AM149</f>
        <v>0</v>
      </c>
      <c r="AO149" s="20">
        <f>'CSV Import'!AN149</f>
        <v>0</v>
      </c>
      <c r="AP149" s="16">
        <f>'CSV Import'!AQ149</f>
        <v>0</v>
      </c>
      <c r="AQ149" s="16">
        <f>IF('CSV Import'!AQ149="rent",100,0)</f>
        <v>0</v>
      </c>
      <c r="AR149" s="16">
        <f>IF(OR('CSV Import'!AR149="",'CSV Import'!AR149="none"),0,390)</f>
        <v>0</v>
      </c>
      <c r="AS149" s="16">
        <f>IF('CSV Import'!AS149&gt;0,25,0)</f>
        <v>0</v>
      </c>
      <c r="AT149" s="16">
        <f>IF('CSV Import'!AT149&gt;0,65,0)</f>
        <v>0</v>
      </c>
      <c r="AU149" s="16">
        <f>IF('CSV Import'!AU149&gt;0,80,0)</f>
        <v>0</v>
      </c>
      <c r="AV149" s="16">
        <f>IF('CSV Import'!AV149&gt;0,60,0)</f>
        <v>0</v>
      </c>
      <c r="AW149" s="16">
        <f>IF('CSV Import'!AW149&gt;0,25,0)</f>
        <v>0</v>
      </c>
      <c r="AX149" s="16">
        <f>IF('CSV Import'!AX149&gt;0,65,0)</f>
        <v>0</v>
      </c>
      <c r="AY149" s="16">
        <f>IF('CSV Import'!AY149&gt;0,80,0)</f>
        <v>0</v>
      </c>
      <c r="AZ149" s="16">
        <f>IF('CSV Import'!AZ149&gt;0,60,0)</f>
        <v>0</v>
      </c>
      <c r="BA149" s="20">
        <f>'CSV Import'!BA149</f>
        <v>0</v>
      </c>
      <c r="BB149" s="20">
        <f>'CSV Import'!BC149</f>
        <v>0</v>
      </c>
      <c r="BC149" s="20">
        <f>'CSV Import'!BD149</f>
        <v>0</v>
      </c>
      <c r="BD149" s="16">
        <f>'CSV Import'!BG149</f>
        <v>0</v>
      </c>
      <c r="BE149" s="16">
        <f>IF('CSV Import'!BG149="rent",100,0)</f>
        <v>0</v>
      </c>
      <c r="BF149" s="16">
        <f>IF(OR('CSV Import'!BH149="",'CSV Import'!BH149="none"),0,390)</f>
        <v>0</v>
      </c>
      <c r="BG149" s="16">
        <f>IF('CSV Import'!BI149&gt;0,25,0)</f>
        <v>0</v>
      </c>
      <c r="BH149" s="16">
        <f>IF('CSV Import'!BJ149&gt;0,65,0)</f>
        <v>0</v>
      </c>
      <c r="BI149" s="16">
        <f>IF('CSV Import'!BK149&gt;0,80,0)</f>
        <v>0</v>
      </c>
      <c r="BJ149" s="16">
        <f>IF('CSV Import'!BL149&gt;0,60,0)</f>
        <v>0</v>
      </c>
      <c r="BK149" s="16">
        <f>IF('CSV Import'!BM149&gt;0,25,0)</f>
        <v>0</v>
      </c>
      <c r="BL149" s="16">
        <f>IF('CSV Import'!BN149&gt;0,65,0)</f>
        <v>0</v>
      </c>
      <c r="BM149" s="16">
        <f>IF('CSV Import'!BO149&gt;0,80,0)</f>
        <v>0</v>
      </c>
      <c r="BN149" s="16">
        <f>IF('CSV Import'!BP149&gt;0,60,0)</f>
        <v>0</v>
      </c>
      <c r="BO149" s="20">
        <f>'CSV Import'!BQ149</f>
        <v>0</v>
      </c>
      <c r="BP149" s="20">
        <f>'CSV Import'!BS152</f>
        <v>0</v>
      </c>
      <c r="BQ149" s="20">
        <f>'CSV Import'!BT149</f>
        <v>0</v>
      </c>
      <c r="BR149" s="16">
        <f>'CSV Import'!BW149</f>
        <v>0</v>
      </c>
      <c r="BS149" s="16">
        <f>IF('CSV Import'!BW149="rent",100,0)</f>
        <v>0</v>
      </c>
      <c r="BT149" s="16">
        <f>IF(OR('CSV Import'!BX149="",'CSV Import'!BX149="none"),0,390)</f>
        <v>0</v>
      </c>
      <c r="BU149" s="16">
        <f>IF('CSV Import'!BY149&gt;0,25,0)</f>
        <v>0</v>
      </c>
      <c r="BV149" s="16">
        <f>IF('CSV Import'!BZ149&gt;0,65,0)</f>
        <v>0</v>
      </c>
      <c r="BW149" s="16">
        <f>IF('CSV Import'!CA149&gt;0,80,0)</f>
        <v>0</v>
      </c>
      <c r="BX149" s="16">
        <f>IF('CSV Import'!CB149&gt;0,60,0)</f>
        <v>0</v>
      </c>
      <c r="BY149" s="16">
        <f>IF('CSV Import'!CC149&gt;0,25,0)</f>
        <v>0</v>
      </c>
      <c r="BZ149" s="16">
        <f>IF('CSV Import'!CD149&gt;0,65,0)</f>
        <v>0</v>
      </c>
      <c r="CA149" s="16">
        <f>IF('CSV Import'!CE149&gt;0,80,0)</f>
        <v>0</v>
      </c>
      <c r="CB149" s="16">
        <f>IF('CSV Import'!CF149&gt;0,60,0)</f>
        <v>0</v>
      </c>
      <c r="CC149" s="37">
        <f>'CSV Import'!CG149</f>
        <v>0</v>
      </c>
    </row>
    <row r="150" spans="1:81" x14ac:dyDescent="0.25">
      <c r="A150" s="36">
        <f>'CSV Import'!A150</f>
        <v>0</v>
      </c>
      <c r="B150" s="16">
        <f t="shared" si="7"/>
        <v>0</v>
      </c>
      <c r="C150" s="53"/>
      <c r="D150" s="18">
        <f t="shared" si="6"/>
        <v>0</v>
      </c>
      <c r="E150" s="16">
        <f>'CSV Import'!CI150</f>
        <v>0</v>
      </c>
      <c r="F150" s="20">
        <f>'CSV Import'!E150</f>
        <v>0</v>
      </c>
      <c r="G150" s="20">
        <f>'CSV Import'!B150</f>
        <v>0</v>
      </c>
      <c r="H150" s="16" t="str">
        <f>MID('CSV Import'!D150,1,1)</f>
        <v/>
      </c>
      <c r="I150" s="16" t="str">
        <f>MID('CSV Import'!D150,2,1)</f>
        <v/>
      </c>
      <c r="J150" s="16">
        <f>IF(MID('CSV Import'!D150,3,2)="6",300,600)</f>
        <v>600</v>
      </c>
      <c r="K150" s="16">
        <f>COUNTA('CSV Import'!G150,'CSV Import'!W150,'CSV Import'!AM150,'CSV Import'!BC150,'CSV Import'!BS150)</f>
        <v>0</v>
      </c>
      <c r="L150" s="20">
        <f>'CSV Import'!G150</f>
        <v>0</v>
      </c>
      <c r="M150" s="20">
        <f>'CSV Import'!H150</f>
        <v>0</v>
      </c>
      <c r="N150" s="16">
        <f>'CSV Import'!K150</f>
        <v>0</v>
      </c>
      <c r="O150" s="16">
        <f>IF('CSV Import'!K150="rent",100,0)</f>
        <v>0</v>
      </c>
      <c r="P150" s="16">
        <f>IF(OR('CSV Import'!L150="",'CSV Import'!L150="none"),0,390)</f>
        <v>0</v>
      </c>
      <c r="Q150" s="16">
        <f>IF('CSV Import'!M150&gt;0,25,0)</f>
        <v>0</v>
      </c>
      <c r="R150" s="16">
        <f>IF('CSV Import'!N150&gt;0,65,0)</f>
        <v>0</v>
      </c>
      <c r="S150" s="16">
        <f>IF('CSV Import'!O150&gt;0,80,0)</f>
        <v>0</v>
      </c>
      <c r="T150" s="16">
        <f>IF('CSV Import'!P150&gt;0,60,0)</f>
        <v>0</v>
      </c>
      <c r="U150" s="16">
        <f>IF('CSV Import'!Q150&gt;0,25,0)</f>
        <v>0</v>
      </c>
      <c r="V150" s="16">
        <f>IF('CSV Import'!R150&gt;0,65,0)</f>
        <v>0</v>
      </c>
      <c r="W150" s="16">
        <f>IF('CSV Import'!S150&gt;0,80,0)</f>
        <v>0</v>
      </c>
      <c r="X150" s="16">
        <f>IF('CSV Import'!T150&gt;0,60,0)</f>
        <v>0</v>
      </c>
      <c r="Y150" s="20">
        <f>'CSV Import'!U150</f>
        <v>0</v>
      </c>
      <c r="Z150" s="20">
        <f>'CSV Import'!W150</f>
        <v>0</v>
      </c>
      <c r="AA150" s="20">
        <f>'CSV Import'!X150</f>
        <v>0</v>
      </c>
      <c r="AB150" s="16">
        <f>'CSV Import'!AA150</f>
        <v>0</v>
      </c>
      <c r="AC150" s="16">
        <f>IF('CSV Import'!AA150="rent",100,0)</f>
        <v>0</v>
      </c>
      <c r="AD150" s="16">
        <f>IF(OR('CSV Import'!AB150="",'CSV Import'!AB150="none"),0,390)</f>
        <v>0</v>
      </c>
      <c r="AE150" s="16">
        <f>IF('CSV Import'!AC150&gt;0,25,0)</f>
        <v>0</v>
      </c>
      <c r="AF150" s="16">
        <f>IF('CSV Import'!AD150&gt;0,65,0)</f>
        <v>0</v>
      </c>
      <c r="AG150" s="16">
        <f>IF('CSV Import'!AE150&gt;0,80,0)</f>
        <v>0</v>
      </c>
      <c r="AH150" s="16">
        <f>IF('CSV Import'!AF150&gt;0,60,0)</f>
        <v>0</v>
      </c>
      <c r="AI150" s="16">
        <f>IF('CSV Import'!AG150&gt;0,25,0)</f>
        <v>0</v>
      </c>
      <c r="AJ150" s="16">
        <f>IF('CSV Import'!AH150&gt;0,65,0)</f>
        <v>0</v>
      </c>
      <c r="AK150" s="16">
        <f>IF('CSV Import'!AI150&gt;0,80,0)</f>
        <v>0</v>
      </c>
      <c r="AL150" s="16">
        <f>IF('CSV Import'!AJ150&gt;0,60,0)</f>
        <v>0</v>
      </c>
      <c r="AM150" s="20">
        <f>'CSV Import'!AK150</f>
        <v>0</v>
      </c>
      <c r="AN150" s="20">
        <f>'CSV Import'!AM150</f>
        <v>0</v>
      </c>
      <c r="AO150" s="20">
        <f>'CSV Import'!AN150</f>
        <v>0</v>
      </c>
      <c r="AP150" s="16">
        <f>'CSV Import'!AQ150</f>
        <v>0</v>
      </c>
      <c r="AQ150" s="16">
        <f>IF('CSV Import'!AQ150="rent",100,0)</f>
        <v>0</v>
      </c>
      <c r="AR150" s="16">
        <f>IF(OR('CSV Import'!AR150="",'CSV Import'!AR150="none"),0,390)</f>
        <v>0</v>
      </c>
      <c r="AS150" s="16">
        <f>IF('CSV Import'!AS150&gt;0,25,0)</f>
        <v>0</v>
      </c>
      <c r="AT150" s="16">
        <f>IF('CSV Import'!AT150&gt;0,65,0)</f>
        <v>0</v>
      </c>
      <c r="AU150" s="16">
        <f>IF('CSV Import'!AU150&gt;0,80,0)</f>
        <v>0</v>
      </c>
      <c r="AV150" s="16">
        <f>IF('CSV Import'!AV150&gt;0,60,0)</f>
        <v>0</v>
      </c>
      <c r="AW150" s="16">
        <f>IF('CSV Import'!AW150&gt;0,25,0)</f>
        <v>0</v>
      </c>
      <c r="AX150" s="16">
        <f>IF('CSV Import'!AX150&gt;0,65,0)</f>
        <v>0</v>
      </c>
      <c r="AY150" s="16">
        <f>IF('CSV Import'!AY150&gt;0,80,0)</f>
        <v>0</v>
      </c>
      <c r="AZ150" s="16">
        <f>IF('CSV Import'!AZ150&gt;0,60,0)</f>
        <v>0</v>
      </c>
      <c r="BA150" s="20">
        <f>'CSV Import'!BA150</f>
        <v>0</v>
      </c>
      <c r="BB150" s="20">
        <f>'CSV Import'!BC150</f>
        <v>0</v>
      </c>
      <c r="BC150" s="20">
        <f>'CSV Import'!BD150</f>
        <v>0</v>
      </c>
      <c r="BD150" s="16">
        <f>'CSV Import'!BG150</f>
        <v>0</v>
      </c>
      <c r="BE150" s="16">
        <f>IF('CSV Import'!BG150="rent",100,0)</f>
        <v>0</v>
      </c>
      <c r="BF150" s="16">
        <f>IF(OR('CSV Import'!BH150="",'CSV Import'!BH150="none"),0,390)</f>
        <v>0</v>
      </c>
      <c r="BG150" s="16">
        <f>IF('CSV Import'!BI150&gt;0,25,0)</f>
        <v>0</v>
      </c>
      <c r="BH150" s="16">
        <f>IF('CSV Import'!BJ150&gt;0,65,0)</f>
        <v>0</v>
      </c>
      <c r="BI150" s="16">
        <f>IF('CSV Import'!BK150&gt;0,80,0)</f>
        <v>0</v>
      </c>
      <c r="BJ150" s="16">
        <f>IF('CSV Import'!BL150&gt;0,60,0)</f>
        <v>0</v>
      </c>
      <c r="BK150" s="16">
        <f>IF('CSV Import'!BM150&gt;0,25,0)</f>
        <v>0</v>
      </c>
      <c r="BL150" s="16">
        <f>IF('CSV Import'!BN150&gt;0,65,0)</f>
        <v>0</v>
      </c>
      <c r="BM150" s="16">
        <f>IF('CSV Import'!BO150&gt;0,80,0)</f>
        <v>0</v>
      </c>
      <c r="BN150" s="16">
        <f>IF('CSV Import'!BP150&gt;0,60,0)</f>
        <v>0</v>
      </c>
      <c r="BO150" s="20">
        <f>'CSV Import'!BQ150</f>
        <v>0</v>
      </c>
      <c r="BP150" s="20">
        <f>'CSV Import'!BS153</f>
        <v>0</v>
      </c>
      <c r="BQ150" s="20">
        <f>'CSV Import'!BT150</f>
        <v>0</v>
      </c>
      <c r="BR150" s="16">
        <f>'CSV Import'!BW150</f>
        <v>0</v>
      </c>
      <c r="BS150" s="16">
        <f>IF('CSV Import'!BW150="rent",100,0)</f>
        <v>0</v>
      </c>
      <c r="BT150" s="16">
        <f>IF(OR('CSV Import'!BX150="",'CSV Import'!BX150="none"),0,390)</f>
        <v>0</v>
      </c>
      <c r="BU150" s="16">
        <f>IF('CSV Import'!BY150&gt;0,25,0)</f>
        <v>0</v>
      </c>
      <c r="BV150" s="16">
        <f>IF('CSV Import'!BZ150&gt;0,65,0)</f>
        <v>0</v>
      </c>
      <c r="BW150" s="16">
        <f>IF('CSV Import'!CA150&gt;0,80,0)</f>
        <v>0</v>
      </c>
      <c r="BX150" s="16">
        <f>IF('CSV Import'!CB150&gt;0,60,0)</f>
        <v>0</v>
      </c>
      <c r="BY150" s="16">
        <f>IF('CSV Import'!CC150&gt;0,25,0)</f>
        <v>0</v>
      </c>
      <c r="BZ150" s="16">
        <f>IF('CSV Import'!CD150&gt;0,65,0)</f>
        <v>0</v>
      </c>
      <c r="CA150" s="16">
        <f>IF('CSV Import'!CE150&gt;0,80,0)</f>
        <v>0</v>
      </c>
      <c r="CB150" s="16">
        <f>IF('CSV Import'!CF150&gt;0,60,0)</f>
        <v>0</v>
      </c>
      <c r="CC150" s="37">
        <f>'CSV Import'!CG150</f>
        <v>0</v>
      </c>
    </row>
    <row r="151" spans="1:81" x14ac:dyDescent="0.25">
      <c r="A151" s="36">
        <f>'CSV Import'!A151</f>
        <v>0</v>
      </c>
      <c r="B151" s="16">
        <f t="shared" si="7"/>
        <v>0</v>
      </c>
      <c r="C151" s="53"/>
      <c r="D151" s="18">
        <f t="shared" si="6"/>
        <v>0</v>
      </c>
      <c r="E151" s="16">
        <f>'CSV Import'!CI151</f>
        <v>0</v>
      </c>
      <c r="F151" s="20">
        <f>'CSV Import'!E151</f>
        <v>0</v>
      </c>
      <c r="G151" s="20">
        <f>'CSV Import'!B151</f>
        <v>0</v>
      </c>
      <c r="H151" s="16" t="str">
        <f>MID('CSV Import'!D151,1,1)</f>
        <v/>
      </c>
      <c r="I151" s="16" t="str">
        <f>MID('CSV Import'!D151,2,1)</f>
        <v/>
      </c>
      <c r="J151" s="16">
        <f>IF(MID('CSV Import'!D151,3,2)="6",300,600)</f>
        <v>600</v>
      </c>
      <c r="K151" s="16">
        <f>COUNTA('CSV Import'!G151,'CSV Import'!W151,'CSV Import'!AM151,'CSV Import'!BC151,'CSV Import'!BS151)</f>
        <v>0</v>
      </c>
      <c r="L151" s="20">
        <f>'CSV Import'!G151</f>
        <v>0</v>
      </c>
      <c r="M151" s="20">
        <f>'CSV Import'!H151</f>
        <v>0</v>
      </c>
      <c r="N151" s="16">
        <f>'CSV Import'!K151</f>
        <v>0</v>
      </c>
      <c r="O151" s="16">
        <f>IF('CSV Import'!K151="rent",100,0)</f>
        <v>0</v>
      </c>
      <c r="P151" s="16">
        <f>IF(OR('CSV Import'!L151="",'CSV Import'!L151="none"),0,390)</f>
        <v>0</v>
      </c>
      <c r="Q151" s="16">
        <f>IF('CSV Import'!M151&gt;0,25,0)</f>
        <v>0</v>
      </c>
      <c r="R151" s="16">
        <f>IF('CSV Import'!N151&gt;0,65,0)</f>
        <v>0</v>
      </c>
      <c r="S151" s="16">
        <f>IF('CSV Import'!O151&gt;0,80,0)</f>
        <v>0</v>
      </c>
      <c r="T151" s="16">
        <f>IF('CSV Import'!P151&gt;0,60,0)</f>
        <v>0</v>
      </c>
      <c r="U151" s="16">
        <f>IF('CSV Import'!Q151&gt;0,25,0)</f>
        <v>0</v>
      </c>
      <c r="V151" s="16">
        <f>IF('CSV Import'!R151&gt;0,65,0)</f>
        <v>0</v>
      </c>
      <c r="W151" s="16">
        <f>IF('CSV Import'!S151&gt;0,80,0)</f>
        <v>0</v>
      </c>
      <c r="X151" s="16">
        <f>IF('CSV Import'!T151&gt;0,60,0)</f>
        <v>0</v>
      </c>
      <c r="Y151" s="20">
        <f>'CSV Import'!U151</f>
        <v>0</v>
      </c>
      <c r="Z151" s="20">
        <f>'CSV Import'!W151</f>
        <v>0</v>
      </c>
      <c r="AA151" s="20">
        <f>'CSV Import'!X151</f>
        <v>0</v>
      </c>
      <c r="AB151" s="16">
        <f>'CSV Import'!AA151</f>
        <v>0</v>
      </c>
      <c r="AC151" s="16">
        <f>IF('CSV Import'!AA151="rent",100,0)</f>
        <v>0</v>
      </c>
      <c r="AD151" s="16">
        <f>IF(OR('CSV Import'!AB151="",'CSV Import'!AB151="none"),0,390)</f>
        <v>0</v>
      </c>
      <c r="AE151" s="16">
        <f>IF('CSV Import'!AC151&gt;0,25,0)</f>
        <v>0</v>
      </c>
      <c r="AF151" s="16">
        <f>IF('CSV Import'!AD151&gt;0,65,0)</f>
        <v>0</v>
      </c>
      <c r="AG151" s="16">
        <f>IF('CSV Import'!AE151&gt;0,80,0)</f>
        <v>0</v>
      </c>
      <c r="AH151" s="16">
        <f>IF('CSV Import'!AF151&gt;0,60,0)</f>
        <v>0</v>
      </c>
      <c r="AI151" s="16">
        <f>IF('CSV Import'!AG151&gt;0,25,0)</f>
        <v>0</v>
      </c>
      <c r="AJ151" s="16">
        <f>IF('CSV Import'!AH151&gt;0,65,0)</f>
        <v>0</v>
      </c>
      <c r="AK151" s="16">
        <f>IF('CSV Import'!AI151&gt;0,80,0)</f>
        <v>0</v>
      </c>
      <c r="AL151" s="16">
        <f>IF('CSV Import'!AJ151&gt;0,60,0)</f>
        <v>0</v>
      </c>
      <c r="AM151" s="20">
        <f>'CSV Import'!AK151</f>
        <v>0</v>
      </c>
      <c r="AN151" s="20">
        <f>'CSV Import'!AM151</f>
        <v>0</v>
      </c>
      <c r="AO151" s="20">
        <f>'CSV Import'!AN151</f>
        <v>0</v>
      </c>
      <c r="AP151" s="16">
        <f>'CSV Import'!AQ151</f>
        <v>0</v>
      </c>
      <c r="AQ151" s="16">
        <f>IF('CSV Import'!AQ151="rent",100,0)</f>
        <v>0</v>
      </c>
      <c r="AR151" s="16">
        <f>IF(OR('CSV Import'!AR151="",'CSV Import'!AR151="none"),0,390)</f>
        <v>0</v>
      </c>
      <c r="AS151" s="16">
        <f>IF('CSV Import'!AS151&gt;0,25,0)</f>
        <v>0</v>
      </c>
      <c r="AT151" s="16">
        <f>IF('CSV Import'!AT151&gt;0,65,0)</f>
        <v>0</v>
      </c>
      <c r="AU151" s="16">
        <f>IF('CSV Import'!AU151&gt;0,80,0)</f>
        <v>0</v>
      </c>
      <c r="AV151" s="16">
        <f>IF('CSV Import'!AV151&gt;0,60,0)</f>
        <v>0</v>
      </c>
      <c r="AW151" s="16">
        <f>IF('CSV Import'!AW151&gt;0,25,0)</f>
        <v>0</v>
      </c>
      <c r="AX151" s="16">
        <f>IF('CSV Import'!AX151&gt;0,65,0)</f>
        <v>0</v>
      </c>
      <c r="AY151" s="16">
        <f>IF('CSV Import'!AY151&gt;0,80,0)</f>
        <v>0</v>
      </c>
      <c r="AZ151" s="16">
        <f>IF('CSV Import'!AZ151&gt;0,60,0)</f>
        <v>0</v>
      </c>
      <c r="BA151" s="20">
        <f>'CSV Import'!BA151</f>
        <v>0</v>
      </c>
      <c r="BB151" s="20">
        <f>'CSV Import'!BC151</f>
        <v>0</v>
      </c>
      <c r="BC151" s="20">
        <f>'CSV Import'!BD151</f>
        <v>0</v>
      </c>
      <c r="BD151" s="16">
        <f>'CSV Import'!BG151</f>
        <v>0</v>
      </c>
      <c r="BE151" s="16">
        <f>IF('CSV Import'!BG151="rent",100,0)</f>
        <v>0</v>
      </c>
      <c r="BF151" s="16">
        <f>IF(OR('CSV Import'!BH151="",'CSV Import'!BH151="none"),0,390)</f>
        <v>0</v>
      </c>
      <c r="BG151" s="16">
        <f>IF('CSV Import'!BI151&gt;0,25,0)</f>
        <v>0</v>
      </c>
      <c r="BH151" s="16">
        <f>IF('CSV Import'!BJ151&gt;0,65,0)</f>
        <v>0</v>
      </c>
      <c r="BI151" s="16">
        <f>IF('CSV Import'!BK151&gt;0,80,0)</f>
        <v>0</v>
      </c>
      <c r="BJ151" s="16">
        <f>IF('CSV Import'!BL151&gt;0,60,0)</f>
        <v>0</v>
      </c>
      <c r="BK151" s="16">
        <f>IF('CSV Import'!BM151&gt;0,25,0)</f>
        <v>0</v>
      </c>
      <c r="BL151" s="16">
        <f>IF('CSV Import'!BN151&gt;0,65,0)</f>
        <v>0</v>
      </c>
      <c r="BM151" s="16">
        <f>IF('CSV Import'!BO151&gt;0,80,0)</f>
        <v>0</v>
      </c>
      <c r="BN151" s="16">
        <f>IF('CSV Import'!BP151&gt;0,60,0)</f>
        <v>0</v>
      </c>
      <c r="BO151" s="20">
        <f>'CSV Import'!BQ151</f>
        <v>0</v>
      </c>
      <c r="BP151" s="20">
        <f>'CSV Import'!BS154</f>
        <v>0</v>
      </c>
      <c r="BQ151" s="20">
        <f>'CSV Import'!BT151</f>
        <v>0</v>
      </c>
      <c r="BR151" s="16">
        <f>'CSV Import'!BW151</f>
        <v>0</v>
      </c>
      <c r="BS151" s="16">
        <f>IF('CSV Import'!BW151="rent",100,0)</f>
        <v>0</v>
      </c>
      <c r="BT151" s="16">
        <f>IF(OR('CSV Import'!BX151="",'CSV Import'!BX151="none"),0,390)</f>
        <v>0</v>
      </c>
      <c r="BU151" s="16">
        <f>IF('CSV Import'!BY151&gt;0,25,0)</f>
        <v>0</v>
      </c>
      <c r="BV151" s="16">
        <f>IF('CSV Import'!BZ151&gt;0,65,0)</f>
        <v>0</v>
      </c>
      <c r="BW151" s="16">
        <f>IF('CSV Import'!CA151&gt;0,80,0)</f>
        <v>0</v>
      </c>
      <c r="BX151" s="16">
        <f>IF('CSV Import'!CB151&gt;0,60,0)</f>
        <v>0</v>
      </c>
      <c r="BY151" s="16">
        <f>IF('CSV Import'!CC151&gt;0,25,0)</f>
        <v>0</v>
      </c>
      <c r="BZ151" s="16">
        <f>IF('CSV Import'!CD151&gt;0,65,0)</f>
        <v>0</v>
      </c>
      <c r="CA151" s="16">
        <f>IF('CSV Import'!CE151&gt;0,80,0)</f>
        <v>0</v>
      </c>
      <c r="CB151" s="16">
        <f>IF('CSV Import'!CF151&gt;0,60,0)</f>
        <v>0</v>
      </c>
      <c r="CC151" s="37">
        <f>'CSV Import'!CG151</f>
        <v>0</v>
      </c>
    </row>
    <row r="152" spans="1:81" x14ac:dyDescent="0.25">
      <c r="A152" s="36">
        <f>'CSV Import'!A152</f>
        <v>0</v>
      </c>
      <c r="B152" s="16">
        <f t="shared" si="7"/>
        <v>0</v>
      </c>
      <c r="C152" s="53"/>
      <c r="D152" s="18">
        <f t="shared" si="6"/>
        <v>0</v>
      </c>
      <c r="E152" s="16">
        <f>'CSV Import'!CI152</f>
        <v>0</v>
      </c>
      <c r="F152" s="20">
        <f>'CSV Import'!E152</f>
        <v>0</v>
      </c>
      <c r="G152" s="20">
        <f>'CSV Import'!B152</f>
        <v>0</v>
      </c>
      <c r="H152" s="16" t="str">
        <f>MID('CSV Import'!D152,1,1)</f>
        <v/>
      </c>
      <c r="I152" s="16" t="str">
        <f>MID('CSV Import'!D152,2,1)</f>
        <v/>
      </c>
      <c r="J152" s="16">
        <f>IF(MID('CSV Import'!D152,3,2)="6",300,600)</f>
        <v>600</v>
      </c>
      <c r="K152" s="16">
        <f>COUNTA('CSV Import'!G152,'CSV Import'!W152,'CSV Import'!AM152,'CSV Import'!BC152,'CSV Import'!BS152)</f>
        <v>0</v>
      </c>
      <c r="L152" s="20">
        <f>'CSV Import'!G152</f>
        <v>0</v>
      </c>
      <c r="M152" s="20">
        <f>'CSV Import'!H152</f>
        <v>0</v>
      </c>
      <c r="N152" s="16">
        <f>'CSV Import'!K152</f>
        <v>0</v>
      </c>
      <c r="O152" s="16">
        <f>IF('CSV Import'!K152="rent",100,0)</f>
        <v>0</v>
      </c>
      <c r="P152" s="16">
        <f>IF(OR('CSV Import'!L152="",'CSV Import'!L152="none"),0,390)</f>
        <v>0</v>
      </c>
      <c r="Q152" s="16">
        <f>IF('CSV Import'!M152&gt;0,25,0)</f>
        <v>0</v>
      </c>
      <c r="R152" s="16">
        <f>IF('CSV Import'!N152&gt;0,65,0)</f>
        <v>0</v>
      </c>
      <c r="S152" s="16">
        <f>IF('CSV Import'!O152&gt;0,80,0)</f>
        <v>0</v>
      </c>
      <c r="T152" s="16">
        <f>IF('CSV Import'!P152&gt;0,60,0)</f>
        <v>0</v>
      </c>
      <c r="U152" s="16">
        <f>IF('CSV Import'!Q152&gt;0,25,0)</f>
        <v>0</v>
      </c>
      <c r="V152" s="16">
        <f>IF('CSV Import'!R152&gt;0,65,0)</f>
        <v>0</v>
      </c>
      <c r="W152" s="16">
        <f>IF('CSV Import'!S152&gt;0,80,0)</f>
        <v>0</v>
      </c>
      <c r="X152" s="16">
        <f>IF('CSV Import'!T152&gt;0,60,0)</f>
        <v>0</v>
      </c>
      <c r="Y152" s="20">
        <f>'CSV Import'!U152</f>
        <v>0</v>
      </c>
      <c r="Z152" s="20">
        <f>'CSV Import'!W152</f>
        <v>0</v>
      </c>
      <c r="AA152" s="20">
        <f>'CSV Import'!X152</f>
        <v>0</v>
      </c>
      <c r="AB152" s="16">
        <f>'CSV Import'!AA152</f>
        <v>0</v>
      </c>
      <c r="AC152" s="16">
        <f>IF('CSV Import'!AA152="rent",100,0)</f>
        <v>0</v>
      </c>
      <c r="AD152" s="16">
        <f>IF(OR('CSV Import'!AB152="",'CSV Import'!AB152="none"),0,390)</f>
        <v>0</v>
      </c>
      <c r="AE152" s="16">
        <f>IF('CSV Import'!AC152&gt;0,25,0)</f>
        <v>0</v>
      </c>
      <c r="AF152" s="16">
        <f>IF('CSV Import'!AD152&gt;0,65,0)</f>
        <v>0</v>
      </c>
      <c r="AG152" s="16">
        <f>IF('CSV Import'!AE152&gt;0,80,0)</f>
        <v>0</v>
      </c>
      <c r="AH152" s="16">
        <f>IF('CSV Import'!AF152&gt;0,60,0)</f>
        <v>0</v>
      </c>
      <c r="AI152" s="16">
        <f>IF('CSV Import'!AG152&gt;0,25,0)</f>
        <v>0</v>
      </c>
      <c r="AJ152" s="16">
        <f>IF('CSV Import'!AH152&gt;0,65,0)</f>
        <v>0</v>
      </c>
      <c r="AK152" s="16">
        <f>IF('CSV Import'!AI152&gt;0,80,0)</f>
        <v>0</v>
      </c>
      <c r="AL152" s="16">
        <f>IF('CSV Import'!AJ152&gt;0,60,0)</f>
        <v>0</v>
      </c>
      <c r="AM152" s="20">
        <f>'CSV Import'!AK152</f>
        <v>0</v>
      </c>
      <c r="AN152" s="20">
        <f>'CSV Import'!AM152</f>
        <v>0</v>
      </c>
      <c r="AO152" s="20">
        <f>'CSV Import'!AN152</f>
        <v>0</v>
      </c>
      <c r="AP152" s="16">
        <f>'CSV Import'!AQ152</f>
        <v>0</v>
      </c>
      <c r="AQ152" s="16">
        <f>IF('CSV Import'!AQ152="rent",100,0)</f>
        <v>0</v>
      </c>
      <c r="AR152" s="16">
        <f>IF(OR('CSV Import'!AR152="",'CSV Import'!AR152="none"),0,390)</f>
        <v>0</v>
      </c>
      <c r="AS152" s="16">
        <f>IF('CSV Import'!AS152&gt;0,25,0)</f>
        <v>0</v>
      </c>
      <c r="AT152" s="16">
        <f>IF('CSV Import'!AT152&gt;0,65,0)</f>
        <v>0</v>
      </c>
      <c r="AU152" s="16">
        <f>IF('CSV Import'!AU152&gt;0,80,0)</f>
        <v>0</v>
      </c>
      <c r="AV152" s="16">
        <f>IF('CSV Import'!AV152&gt;0,60,0)</f>
        <v>0</v>
      </c>
      <c r="AW152" s="16">
        <f>IF('CSV Import'!AW152&gt;0,25,0)</f>
        <v>0</v>
      </c>
      <c r="AX152" s="16">
        <f>IF('CSV Import'!AX152&gt;0,65,0)</f>
        <v>0</v>
      </c>
      <c r="AY152" s="16">
        <f>IF('CSV Import'!AY152&gt;0,80,0)</f>
        <v>0</v>
      </c>
      <c r="AZ152" s="16">
        <f>IF('CSV Import'!AZ152&gt;0,60,0)</f>
        <v>0</v>
      </c>
      <c r="BA152" s="20">
        <f>'CSV Import'!BA152</f>
        <v>0</v>
      </c>
      <c r="BB152" s="20">
        <f>'CSV Import'!BC152</f>
        <v>0</v>
      </c>
      <c r="BC152" s="20">
        <f>'CSV Import'!BD152</f>
        <v>0</v>
      </c>
      <c r="BD152" s="16">
        <f>'CSV Import'!BG152</f>
        <v>0</v>
      </c>
      <c r="BE152" s="16">
        <f>IF('CSV Import'!BG152="rent",100,0)</f>
        <v>0</v>
      </c>
      <c r="BF152" s="16">
        <f>IF(OR('CSV Import'!BH152="",'CSV Import'!BH152="none"),0,390)</f>
        <v>0</v>
      </c>
      <c r="BG152" s="16">
        <f>IF('CSV Import'!BI152&gt;0,25,0)</f>
        <v>0</v>
      </c>
      <c r="BH152" s="16">
        <f>IF('CSV Import'!BJ152&gt;0,65,0)</f>
        <v>0</v>
      </c>
      <c r="BI152" s="16">
        <f>IF('CSV Import'!BK152&gt;0,80,0)</f>
        <v>0</v>
      </c>
      <c r="BJ152" s="16">
        <f>IF('CSV Import'!BL152&gt;0,60,0)</f>
        <v>0</v>
      </c>
      <c r="BK152" s="16">
        <f>IF('CSV Import'!BM152&gt;0,25,0)</f>
        <v>0</v>
      </c>
      <c r="BL152" s="16">
        <f>IF('CSV Import'!BN152&gt;0,65,0)</f>
        <v>0</v>
      </c>
      <c r="BM152" s="16">
        <f>IF('CSV Import'!BO152&gt;0,80,0)</f>
        <v>0</v>
      </c>
      <c r="BN152" s="16">
        <f>IF('CSV Import'!BP152&gt;0,60,0)</f>
        <v>0</v>
      </c>
      <c r="BO152" s="20">
        <f>'CSV Import'!BQ152</f>
        <v>0</v>
      </c>
      <c r="BP152" s="20">
        <f>'CSV Import'!BS155</f>
        <v>0</v>
      </c>
      <c r="BQ152" s="20">
        <f>'CSV Import'!BT152</f>
        <v>0</v>
      </c>
      <c r="BR152" s="16">
        <f>'CSV Import'!BW152</f>
        <v>0</v>
      </c>
      <c r="BS152" s="16">
        <f>IF('CSV Import'!BW152="rent",100,0)</f>
        <v>0</v>
      </c>
      <c r="BT152" s="16">
        <f>IF(OR('CSV Import'!BX152="",'CSV Import'!BX152="none"),0,390)</f>
        <v>0</v>
      </c>
      <c r="BU152" s="16">
        <f>IF('CSV Import'!BY152&gt;0,25,0)</f>
        <v>0</v>
      </c>
      <c r="BV152" s="16">
        <f>IF('CSV Import'!BZ152&gt;0,65,0)</f>
        <v>0</v>
      </c>
      <c r="BW152" s="16">
        <f>IF('CSV Import'!CA152&gt;0,80,0)</f>
        <v>0</v>
      </c>
      <c r="BX152" s="16">
        <f>IF('CSV Import'!CB152&gt;0,60,0)</f>
        <v>0</v>
      </c>
      <c r="BY152" s="16">
        <f>IF('CSV Import'!CC152&gt;0,25,0)</f>
        <v>0</v>
      </c>
      <c r="BZ152" s="16">
        <f>IF('CSV Import'!CD152&gt;0,65,0)</f>
        <v>0</v>
      </c>
      <c r="CA152" s="16">
        <f>IF('CSV Import'!CE152&gt;0,80,0)</f>
        <v>0</v>
      </c>
      <c r="CB152" s="16">
        <f>IF('CSV Import'!CF152&gt;0,60,0)</f>
        <v>0</v>
      </c>
      <c r="CC152" s="37">
        <f>'CSV Import'!CG152</f>
        <v>0</v>
      </c>
    </row>
    <row r="153" spans="1:81" x14ac:dyDescent="0.25">
      <c r="A153" s="36">
        <f>'CSV Import'!A153</f>
        <v>0</v>
      </c>
      <c r="B153" s="16">
        <f t="shared" si="7"/>
        <v>0</v>
      </c>
      <c r="C153" s="53"/>
      <c r="D153" s="18">
        <f t="shared" si="6"/>
        <v>0</v>
      </c>
      <c r="E153" s="16">
        <f>'CSV Import'!CI153</f>
        <v>0</v>
      </c>
      <c r="F153" s="20">
        <f>'CSV Import'!E153</f>
        <v>0</v>
      </c>
      <c r="G153" s="20">
        <f>'CSV Import'!B153</f>
        <v>0</v>
      </c>
      <c r="H153" s="16" t="str">
        <f>MID('CSV Import'!D153,1,1)</f>
        <v/>
      </c>
      <c r="I153" s="16" t="str">
        <f>MID('CSV Import'!D153,2,1)</f>
        <v/>
      </c>
      <c r="J153" s="16">
        <f>IF(MID('CSV Import'!D153,3,2)="6",300,600)</f>
        <v>600</v>
      </c>
      <c r="K153" s="16">
        <f>COUNTA('CSV Import'!G153,'CSV Import'!W153,'CSV Import'!AM153,'CSV Import'!BC153,'CSV Import'!BS153)</f>
        <v>0</v>
      </c>
      <c r="L153" s="20">
        <f>'CSV Import'!G153</f>
        <v>0</v>
      </c>
      <c r="M153" s="20">
        <f>'CSV Import'!H153</f>
        <v>0</v>
      </c>
      <c r="N153" s="16">
        <f>'CSV Import'!K153</f>
        <v>0</v>
      </c>
      <c r="O153" s="16">
        <f>IF('CSV Import'!K153="rent",100,0)</f>
        <v>0</v>
      </c>
      <c r="P153" s="16">
        <f>IF(OR('CSV Import'!L153="",'CSV Import'!L153="none"),0,390)</f>
        <v>0</v>
      </c>
      <c r="Q153" s="16">
        <f>IF('CSV Import'!M153&gt;0,25,0)</f>
        <v>0</v>
      </c>
      <c r="R153" s="16">
        <f>IF('CSV Import'!N153&gt;0,65,0)</f>
        <v>0</v>
      </c>
      <c r="S153" s="16">
        <f>IF('CSV Import'!O153&gt;0,80,0)</f>
        <v>0</v>
      </c>
      <c r="T153" s="16">
        <f>IF('CSV Import'!P153&gt;0,60,0)</f>
        <v>0</v>
      </c>
      <c r="U153" s="16">
        <f>IF('CSV Import'!Q153&gt;0,25,0)</f>
        <v>0</v>
      </c>
      <c r="V153" s="16">
        <f>IF('CSV Import'!R153&gt;0,65,0)</f>
        <v>0</v>
      </c>
      <c r="W153" s="16">
        <f>IF('CSV Import'!S153&gt;0,80,0)</f>
        <v>0</v>
      </c>
      <c r="X153" s="16">
        <f>IF('CSV Import'!T153&gt;0,60,0)</f>
        <v>0</v>
      </c>
      <c r="Y153" s="20">
        <f>'CSV Import'!U153</f>
        <v>0</v>
      </c>
      <c r="Z153" s="20">
        <f>'CSV Import'!W153</f>
        <v>0</v>
      </c>
      <c r="AA153" s="20">
        <f>'CSV Import'!X153</f>
        <v>0</v>
      </c>
      <c r="AB153" s="16">
        <f>'CSV Import'!AA153</f>
        <v>0</v>
      </c>
      <c r="AC153" s="16">
        <f>IF('CSV Import'!AA153="rent",100,0)</f>
        <v>0</v>
      </c>
      <c r="AD153" s="16">
        <f>IF(OR('CSV Import'!AB153="",'CSV Import'!AB153="none"),0,390)</f>
        <v>0</v>
      </c>
      <c r="AE153" s="16">
        <f>IF('CSV Import'!AC153&gt;0,25,0)</f>
        <v>0</v>
      </c>
      <c r="AF153" s="16">
        <f>IF('CSV Import'!AD153&gt;0,65,0)</f>
        <v>0</v>
      </c>
      <c r="AG153" s="16">
        <f>IF('CSV Import'!AE153&gt;0,80,0)</f>
        <v>0</v>
      </c>
      <c r="AH153" s="16">
        <f>IF('CSV Import'!AF153&gt;0,60,0)</f>
        <v>0</v>
      </c>
      <c r="AI153" s="16">
        <f>IF('CSV Import'!AG153&gt;0,25,0)</f>
        <v>0</v>
      </c>
      <c r="AJ153" s="16">
        <f>IF('CSV Import'!AH153&gt;0,65,0)</f>
        <v>0</v>
      </c>
      <c r="AK153" s="16">
        <f>IF('CSV Import'!AI153&gt;0,80,0)</f>
        <v>0</v>
      </c>
      <c r="AL153" s="16">
        <f>IF('CSV Import'!AJ153&gt;0,60,0)</f>
        <v>0</v>
      </c>
      <c r="AM153" s="20">
        <f>'CSV Import'!AK153</f>
        <v>0</v>
      </c>
      <c r="AN153" s="20">
        <f>'CSV Import'!AM153</f>
        <v>0</v>
      </c>
      <c r="AO153" s="20">
        <f>'CSV Import'!AN153</f>
        <v>0</v>
      </c>
      <c r="AP153" s="16">
        <f>'CSV Import'!AQ153</f>
        <v>0</v>
      </c>
      <c r="AQ153" s="16">
        <f>IF('CSV Import'!AQ153="rent",100,0)</f>
        <v>0</v>
      </c>
      <c r="AR153" s="16">
        <f>IF(OR('CSV Import'!AR153="",'CSV Import'!AR153="none"),0,390)</f>
        <v>0</v>
      </c>
      <c r="AS153" s="16">
        <f>IF('CSV Import'!AS153&gt;0,25,0)</f>
        <v>0</v>
      </c>
      <c r="AT153" s="16">
        <f>IF('CSV Import'!AT153&gt;0,65,0)</f>
        <v>0</v>
      </c>
      <c r="AU153" s="16">
        <f>IF('CSV Import'!AU153&gt;0,80,0)</f>
        <v>0</v>
      </c>
      <c r="AV153" s="16">
        <f>IF('CSV Import'!AV153&gt;0,60,0)</f>
        <v>0</v>
      </c>
      <c r="AW153" s="16">
        <f>IF('CSV Import'!AW153&gt;0,25,0)</f>
        <v>0</v>
      </c>
      <c r="AX153" s="16">
        <f>IF('CSV Import'!AX153&gt;0,65,0)</f>
        <v>0</v>
      </c>
      <c r="AY153" s="16">
        <f>IF('CSV Import'!AY153&gt;0,80,0)</f>
        <v>0</v>
      </c>
      <c r="AZ153" s="16">
        <f>IF('CSV Import'!AZ153&gt;0,60,0)</f>
        <v>0</v>
      </c>
      <c r="BA153" s="20">
        <f>'CSV Import'!BA153</f>
        <v>0</v>
      </c>
      <c r="BB153" s="20">
        <f>'CSV Import'!BC153</f>
        <v>0</v>
      </c>
      <c r="BC153" s="20">
        <f>'CSV Import'!BD153</f>
        <v>0</v>
      </c>
      <c r="BD153" s="16">
        <f>'CSV Import'!BG153</f>
        <v>0</v>
      </c>
      <c r="BE153" s="16">
        <f>IF('CSV Import'!BG153="rent",100,0)</f>
        <v>0</v>
      </c>
      <c r="BF153" s="16">
        <f>IF(OR('CSV Import'!BH153="",'CSV Import'!BH153="none"),0,390)</f>
        <v>0</v>
      </c>
      <c r="BG153" s="16">
        <f>IF('CSV Import'!BI153&gt;0,25,0)</f>
        <v>0</v>
      </c>
      <c r="BH153" s="16">
        <f>IF('CSV Import'!BJ153&gt;0,65,0)</f>
        <v>0</v>
      </c>
      <c r="BI153" s="16">
        <f>IF('CSV Import'!BK153&gt;0,80,0)</f>
        <v>0</v>
      </c>
      <c r="BJ153" s="16">
        <f>IF('CSV Import'!BL153&gt;0,60,0)</f>
        <v>0</v>
      </c>
      <c r="BK153" s="16">
        <f>IF('CSV Import'!BM153&gt;0,25,0)</f>
        <v>0</v>
      </c>
      <c r="BL153" s="16">
        <f>IF('CSV Import'!BN153&gt;0,65,0)</f>
        <v>0</v>
      </c>
      <c r="BM153" s="16">
        <f>IF('CSV Import'!BO153&gt;0,80,0)</f>
        <v>0</v>
      </c>
      <c r="BN153" s="16">
        <f>IF('CSV Import'!BP153&gt;0,60,0)</f>
        <v>0</v>
      </c>
      <c r="BO153" s="20">
        <f>'CSV Import'!BQ153</f>
        <v>0</v>
      </c>
      <c r="BP153" s="20">
        <f>'CSV Import'!BS156</f>
        <v>0</v>
      </c>
      <c r="BQ153" s="20">
        <f>'CSV Import'!BT153</f>
        <v>0</v>
      </c>
      <c r="BR153" s="16">
        <f>'CSV Import'!BW153</f>
        <v>0</v>
      </c>
      <c r="BS153" s="16">
        <f>IF('CSV Import'!BW153="rent",100,0)</f>
        <v>0</v>
      </c>
      <c r="BT153" s="16">
        <f>IF(OR('CSV Import'!BX153="",'CSV Import'!BX153="none"),0,390)</f>
        <v>0</v>
      </c>
      <c r="BU153" s="16">
        <f>IF('CSV Import'!BY153&gt;0,25,0)</f>
        <v>0</v>
      </c>
      <c r="BV153" s="16">
        <f>IF('CSV Import'!BZ153&gt;0,65,0)</f>
        <v>0</v>
      </c>
      <c r="BW153" s="16">
        <f>IF('CSV Import'!CA153&gt;0,80,0)</f>
        <v>0</v>
      </c>
      <c r="BX153" s="16">
        <f>IF('CSV Import'!CB153&gt;0,60,0)</f>
        <v>0</v>
      </c>
      <c r="BY153" s="16">
        <f>IF('CSV Import'!CC153&gt;0,25,0)</f>
        <v>0</v>
      </c>
      <c r="BZ153" s="16">
        <f>IF('CSV Import'!CD153&gt;0,65,0)</f>
        <v>0</v>
      </c>
      <c r="CA153" s="16">
        <f>IF('CSV Import'!CE153&gt;0,80,0)</f>
        <v>0</v>
      </c>
      <c r="CB153" s="16">
        <f>IF('CSV Import'!CF153&gt;0,60,0)</f>
        <v>0</v>
      </c>
      <c r="CC153" s="37">
        <f>'CSV Import'!CG153</f>
        <v>0</v>
      </c>
    </row>
    <row r="154" spans="1:81" x14ac:dyDescent="0.25">
      <c r="A154" s="36">
        <f>'CSV Import'!A154</f>
        <v>0</v>
      </c>
      <c r="B154" s="16">
        <f t="shared" si="7"/>
        <v>0</v>
      </c>
      <c r="C154" s="53"/>
      <c r="D154" s="18">
        <f t="shared" si="6"/>
        <v>0</v>
      </c>
      <c r="E154" s="16">
        <f>'CSV Import'!CI154</f>
        <v>0</v>
      </c>
      <c r="F154" s="20">
        <f>'CSV Import'!E154</f>
        <v>0</v>
      </c>
      <c r="G154" s="20">
        <f>'CSV Import'!B154</f>
        <v>0</v>
      </c>
      <c r="H154" s="16" t="str">
        <f>MID('CSV Import'!D154,1,1)</f>
        <v/>
      </c>
      <c r="I154" s="16" t="str">
        <f>MID('CSV Import'!D154,2,1)</f>
        <v/>
      </c>
      <c r="J154" s="16">
        <f>IF(MID('CSV Import'!D154,3,2)="6",300,600)</f>
        <v>600</v>
      </c>
      <c r="K154" s="16">
        <f>COUNTA('CSV Import'!G154,'CSV Import'!W154,'CSV Import'!AM154,'CSV Import'!BC154,'CSV Import'!BS154)</f>
        <v>0</v>
      </c>
      <c r="L154" s="20">
        <f>'CSV Import'!G154</f>
        <v>0</v>
      </c>
      <c r="M154" s="20">
        <f>'CSV Import'!H154</f>
        <v>0</v>
      </c>
      <c r="N154" s="16">
        <f>'CSV Import'!K154</f>
        <v>0</v>
      </c>
      <c r="O154" s="16">
        <f>IF('CSV Import'!K154="rent",100,0)</f>
        <v>0</v>
      </c>
      <c r="P154" s="16">
        <f>IF(OR('CSV Import'!L154="",'CSV Import'!L154="none"),0,390)</f>
        <v>0</v>
      </c>
      <c r="Q154" s="16">
        <f>IF('CSV Import'!M154&gt;0,25,0)</f>
        <v>0</v>
      </c>
      <c r="R154" s="16">
        <f>IF('CSV Import'!N154&gt;0,65,0)</f>
        <v>0</v>
      </c>
      <c r="S154" s="16">
        <f>IF('CSV Import'!O154&gt;0,80,0)</f>
        <v>0</v>
      </c>
      <c r="T154" s="16">
        <f>IF('CSV Import'!P154&gt;0,60,0)</f>
        <v>0</v>
      </c>
      <c r="U154" s="16">
        <f>IF('CSV Import'!Q154&gt;0,25,0)</f>
        <v>0</v>
      </c>
      <c r="V154" s="16">
        <f>IF('CSV Import'!R154&gt;0,65,0)</f>
        <v>0</v>
      </c>
      <c r="W154" s="16">
        <f>IF('CSV Import'!S154&gt;0,80,0)</f>
        <v>0</v>
      </c>
      <c r="X154" s="16">
        <f>IF('CSV Import'!T154&gt;0,60,0)</f>
        <v>0</v>
      </c>
      <c r="Y154" s="20">
        <f>'CSV Import'!U154</f>
        <v>0</v>
      </c>
      <c r="Z154" s="20">
        <f>'CSV Import'!W154</f>
        <v>0</v>
      </c>
      <c r="AA154" s="20">
        <f>'CSV Import'!X154</f>
        <v>0</v>
      </c>
      <c r="AB154" s="16">
        <f>'CSV Import'!AA154</f>
        <v>0</v>
      </c>
      <c r="AC154" s="16">
        <f>IF('CSV Import'!AA154="rent",100,0)</f>
        <v>0</v>
      </c>
      <c r="AD154" s="16">
        <f>IF(OR('CSV Import'!AB154="",'CSV Import'!AB154="none"),0,390)</f>
        <v>0</v>
      </c>
      <c r="AE154" s="16">
        <f>IF('CSV Import'!AC154&gt;0,25,0)</f>
        <v>0</v>
      </c>
      <c r="AF154" s="16">
        <f>IF('CSV Import'!AD154&gt;0,65,0)</f>
        <v>0</v>
      </c>
      <c r="AG154" s="16">
        <f>IF('CSV Import'!AE154&gt;0,80,0)</f>
        <v>0</v>
      </c>
      <c r="AH154" s="16">
        <f>IF('CSV Import'!AF154&gt;0,60,0)</f>
        <v>0</v>
      </c>
      <c r="AI154" s="16">
        <f>IF('CSV Import'!AG154&gt;0,25,0)</f>
        <v>0</v>
      </c>
      <c r="AJ154" s="16">
        <f>IF('CSV Import'!AH154&gt;0,65,0)</f>
        <v>0</v>
      </c>
      <c r="AK154" s="16">
        <f>IF('CSV Import'!AI154&gt;0,80,0)</f>
        <v>0</v>
      </c>
      <c r="AL154" s="16">
        <f>IF('CSV Import'!AJ154&gt;0,60,0)</f>
        <v>0</v>
      </c>
      <c r="AM154" s="20">
        <f>'CSV Import'!AK154</f>
        <v>0</v>
      </c>
      <c r="AN154" s="20">
        <f>'CSV Import'!AM154</f>
        <v>0</v>
      </c>
      <c r="AO154" s="20">
        <f>'CSV Import'!AN154</f>
        <v>0</v>
      </c>
      <c r="AP154" s="16">
        <f>'CSV Import'!AQ154</f>
        <v>0</v>
      </c>
      <c r="AQ154" s="16">
        <f>IF('CSV Import'!AQ154="rent",100,0)</f>
        <v>0</v>
      </c>
      <c r="AR154" s="16">
        <f>IF(OR('CSV Import'!AR154="",'CSV Import'!AR154="none"),0,390)</f>
        <v>0</v>
      </c>
      <c r="AS154" s="16">
        <f>IF('CSV Import'!AS154&gt;0,25,0)</f>
        <v>0</v>
      </c>
      <c r="AT154" s="16">
        <f>IF('CSV Import'!AT154&gt;0,65,0)</f>
        <v>0</v>
      </c>
      <c r="AU154" s="16">
        <f>IF('CSV Import'!AU154&gt;0,80,0)</f>
        <v>0</v>
      </c>
      <c r="AV154" s="16">
        <f>IF('CSV Import'!AV154&gt;0,60,0)</f>
        <v>0</v>
      </c>
      <c r="AW154" s="16">
        <f>IF('CSV Import'!AW154&gt;0,25,0)</f>
        <v>0</v>
      </c>
      <c r="AX154" s="16">
        <f>IF('CSV Import'!AX154&gt;0,65,0)</f>
        <v>0</v>
      </c>
      <c r="AY154" s="16">
        <f>IF('CSV Import'!AY154&gt;0,80,0)</f>
        <v>0</v>
      </c>
      <c r="AZ154" s="16">
        <f>IF('CSV Import'!AZ154&gt;0,60,0)</f>
        <v>0</v>
      </c>
      <c r="BA154" s="20">
        <f>'CSV Import'!BA154</f>
        <v>0</v>
      </c>
      <c r="BB154" s="20">
        <f>'CSV Import'!BC154</f>
        <v>0</v>
      </c>
      <c r="BC154" s="20">
        <f>'CSV Import'!BD154</f>
        <v>0</v>
      </c>
      <c r="BD154" s="16">
        <f>'CSV Import'!BG154</f>
        <v>0</v>
      </c>
      <c r="BE154" s="16">
        <f>IF('CSV Import'!BG154="rent",100,0)</f>
        <v>0</v>
      </c>
      <c r="BF154" s="16">
        <f>IF(OR('CSV Import'!BH154="",'CSV Import'!BH154="none"),0,390)</f>
        <v>0</v>
      </c>
      <c r="BG154" s="16">
        <f>IF('CSV Import'!BI154&gt;0,25,0)</f>
        <v>0</v>
      </c>
      <c r="BH154" s="16">
        <f>IF('CSV Import'!BJ154&gt;0,65,0)</f>
        <v>0</v>
      </c>
      <c r="BI154" s="16">
        <f>IF('CSV Import'!BK154&gt;0,80,0)</f>
        <v>0</v>
      </c>
      <c r="BJ154" s="16">
        <f>IF('CSV Import'!BL154&gt;0,60,0)</f>
        <v>0</v>
      </c>
      <c r="BK154" s="16">
        <f>IF('CSV Import'!BM154&gt;0,25,0)</f>
        <v>0</v>
      </c>
      <c r="BL154" s="16">
        <f>IF('CSV Import'!BN154&gt;0,65,0)</f>
        <v>0</v>
      </c>
      <c r="BM154" s="16">
        <f>IF('CSV Import'!BO154&gt;0,80,0)</f>
        <v>0</v>
      </c>
      <c r="BN154" s="16">
        <f>IF('CSV Import'!BP154&gt;0,60,0)</f>
        <v>0</v>
      </c>
      <c r="BO154" s="20">
        <f>'CSV Import'!BQ154</f>
        <v>0</v>
      </c>
      <c r="BP154" s="20">
        <f>'CSV Import'!BS157</f>
        <v>0</v>
      </c>
      <c r="BQ154" s="20">
        <f>'CSV Import'!BT154</f>
        <v>0</v>
      </c>
      <c r="BR154" s="16">
        <f>'CSV Import'!BW154</f>
        <v>0</v>
      </c>
      <c r="BS154" s="16">
        <f>IF('CSV Import'!BW154="rent",100,0)</f>
        <v>0</v>
      </c>
      <c r="BT154" s="16">
        <f>IF(OR('CSV Import'!BX154="",'CSV Import'!BX154="none"),0,390)</f>
        <v>0</v>
      </c>
      <c r="BU154" s="16">
        <f>IF('CSV Import'!BY154&gt;0,25,0)</f>
        <v>0</v>
      </c>
      <c r="BV154" s="16">
        <f>IF('CSV Import'!BZ154&gt;0,65,0)</f>
        <v>0</v>
      </c>
      <c r="BW154" s="16">
        <f>IF('CSV Import'!CA154&gt;0,80,0)</f>
        <v>0</v>
      </c>
      <c r="BX154" s="16">
        <f>IF('CSV Import'!CB154&gt;0,60,0)</f>
        <v>0</v>
      </c>
      <c r="BY154" s="16">
        <f>IF('CSV Import'!CC154&gt;0,25,0)</f>
        <v>0</v>
      </c>
      <c r="BZ154" s="16">
        <f>IF('CSV Import'!CD154&gt;0,65,0)</f>
        <v>0</v>
      </c>
      <c r="CA154" s="16">
        <f>IF('CSV Import'!CE154&gt;0,80,0)</f>
        <v>0</v>
      </c>
      <c r="CB154" s="16">
        <f>IF('CSV Import'!CF154&gt;0,60,0)</f>
        <v>0</v>
      </c>
      <c r="CC154" s="37">
        <f>'CSV Import'!CG154</f>
        <v>0</v>
      </c>
    </row>
    <row r="155" spans="1:81" x14ac:dyDescent="0.25">
      <c r="A155" s="36">
        <f>'CSV Import'!A155</f>
        <v>0</v>
      </c>
      <c r="B155" s="16">
        <f t="shared" si="7"/>
        <v>0</v>
      </c>
      <c r="C155" s="53"/>
      <c r="D155" s="18">
        <f t="shared" si="6"/>
        <v>0</v>
      </c>
      <c r="E155" s="16">
        <f>'CSV Import'!CI155</f>
        <v>0</v>
      </c>
      <c r="F155" s="20">
        <f>'CSV Import'!E155</f>
        <v>0</v>
      </c>
      <c r="G155" s="20">
        <f>'CSV Import'!B155</f>
        <v>0</v>
      </c>
      <c r="H155" s="16" t="str">
        <f>MID('CSV Import'!D155,1,1)</f>
        <v/>
      </c>
      <c r="I155" s="16" t="str">
        <f>MID('CSV Import'!D155,2,1)</f>
        <v/>
      </c>
      <c r="J155" s="16">
        <f>IF(MID('CSV Import'!D155,3,2)="6",300,600)</f>
        <v>600</v>
      </c>
      <c r="K155" s="16">
        <f>COUNTA('CSV Import'!G155,'CSV Import'!W155,'CSV Import'!AM155,'CSV Import'!BC155,'CSV Import'!BS155)</f>
        <v>0</v>
      </c>
      <c r="L155" s="20">
        <f>'CSV Import'!G155</f>
        <v>0</v>
      </c>
      <c r="M155" s="20">
        <f>'CSV Import'!H155</f>
        <v>0</v>
      </c>
      <c r="N155" s="16">
        <f>'CSV Import'!K155</f>
        <v>0</v>
      </c>
      <c r="O155" s="16">
        <f>IF('CSV Import'!K155="rent",100,0)</f>
        <v>0</v>
      </c>
      <c r="P155" s="16">
        <f>IF(OR('CSV Import'!L155="",'CSV Import'!L155="none"),0,390)</f>
        <v>0</v>
      </c>
      <c r="Q155" s="16">
        <f>IF('CSV Import'!M155&gt;0,25,0)</f>
        <v>0</v>
      </c>
      <c r="R155" s="16">
        <f>IF('CSV Import'!N155&gt;0,65,0)</f>
        <v>0</v>
      </c>
      <c r="S155" s="16">
        <f>IF('CSV Import'!O155&gt;0,80,0)</f>
        <v>0</v>
      </c>
      <c r="T155" s="16">
        <f>IF('CSV Import'!P155&gt;0,60,0)</f>
        <v>0</v>
      </c>
      <c r="U155" s="16">
        <f>IF('CSV Import'!Q155&gt;0,25,0)</f>
        <v>0</v>
      </c>
      <c r="V155" s="16">
        <f>IF('CSV Import'!R155&gt;0,65,0)</f>
        <v>0</v>
      </c>
      <c r="W155" s="16">
        <f>IF('CSV Import'!S155&gt;0,80,0)</f>
        <v>0</v>
      </c>
      <c r="X155" s="16">
        <f>IF('CSV Import'!T155&gt;0,60,0)</f>
        <v>0</v>
      </c>
      <c r="Y155" s="20">
        <f>'CSV Import'!U155</f>
        <v>0</v>
      </c>
      <c r="Z155" s="20">
        <f>'CSV Import'!W155</f>
        <v>0</v>
      </c>
      <c r="AA155" s="20">
        <f>'CSV Import'!X155</f>
        <v>0</v>
      </c>
      <c r="AB155" s="16">
        <f>'CSV Import'!AA155</f>
        <v>0</v>
      </c>
      <c r="AC155" s="16">
        <f>IF('CSV Import'!AA155="rent",100,0)</f>
        <v>0</v>
      </c>
      <c r="AD155" s="16">
        <f>IF(OR('CSV Import'!AB155="",'CSV Import'!AB155="none"),0,390)</f>
        <v>0</v>
      </c>
      <c r="AE155" s="16">
        <f>IF('CSV Import'!AC155&gt;0,25,0)</f>
        <v>0</v>
      </c>
      <c r="AF155" s="16">
        <f>IF('CSV Import'!AD155&gt;0,65,0)</f>
        <v>0</v>
      </c>
      <c r="AG155" s="16">
        <f>IF('CSV Import'!AE155&gt;0,80,0)</f>
        <v>0</v>
      </c>
      <c r="AH155" s="16">
        <f>IF('CSV Import'!AF155&gt;0,60,0)</f>
        <v>0</v>
      </c>
      <c r="AI155" s="16">
        <f>IF('CSV Import'!AG155&gt;0,25,0)</f>
        <v>0</v>
      </c>
      <c r="AJ155" s="16">
        <f>IF('CSV Import'!AH155&gt;0,65,0)</f>
        <v>0</v>
      </c>
      <c r="AK155" s="16">
        <f>IF('CSV Import'!AI155&gt;0,80,0)</f>
        <v>0</v>
      </c>
      <c r="AL155" s="16">
        <f>IF('CSV Import'!AJ155&gt;0,60,0)</f>
        <v>0</v>
      </c>
      <c r="AM155" s="20">
        <f>'CSV Import'!AK155</f>
        <v>0</v>
      </c>
      <c r="AN155" s="20">
        <f>'CSV Import'!AM155</f>
        <v>0</v>
      </c>
      <c r="AO155" s="20">
        <f>'CSV Import'!AN155</f>
        <v>0</v>
      </c>
      <c r="AP155" s="16">
        <f>'CSV Import'!AQ155</f>
        <v>0</v>
      </c>
      <c r="AQ155" s="16">
        <f>IF('CSV Import'!AQ155="rent",100,0)</f>
        <v>0</v>
      </c>
      <c r="AR155" s="16">
        <f>IF(OR('CSV Import'!AR155="",'CSV Import'!AR155="none"),0,390)</f>
        <v>0</v>
      </c>
      <c r="AS155" s="16">
        <f>IF('CSV Import'!AS155&gt;0,25,0)</f>
        <v>0</v>
      </c>
      <c r="AT155" s="16">
        <f>IF('CSV Import'!AT155&gt;0,65,0)</f>
        <v>0</v>
      </c>
      <c r="AU155" s="16">
        <f>IF('CSV Import'!AU155&gt;0,80,0)</f>
        <v>0</v>
      </c>
      <c r="AV155" s="16">
        <f>IF('CSV Import'!AV155&gt;0,60,0)</f>
        <v>0</v>
      </c>
      <c r="AW155" s="16">
        <f>IF('CSV Import'!AW155&gt;0,25,0)</f>
        <v>0</v>
      </c>
      <c r="AX155" s="16">
        <f>IF('CSV Import'!AX155&gt;0,65,0)</f>
        <v>0</v>
      </c>
      <c r="AY155" s="16">
        <f>IF('CSV Import'!AY155&gt;0,80,0)</f>
        <v>0</v>
      </c>
      <c r="AZ155" s="16">
        <f>IF('CSV Import'!AZ155&gt;0,60,0)</f>
        <v>0</v>
      </c>
      <c r="BA155" s="20">
        <f>'CSV Import'!BA155</f>
        <v>0</v>
      </c>
      <c r="BB155" s="20">
        <f>'CSV Import'!BC155</f>
        <v>0</v>
      </c>
      <c r="BC155" s="20">
        <f>'CSV Import'!BD155</f>
        <v>0</v>
      </c>
      <c r="BD155" s="16">
        <f>'CSV Import'!BG155</f>
        <v>0</v>
      </c>
      <c r="BE155" s="16">
        <f>IF('CSV Import'!BG155="rent",100,0)</f>
        <v>0</v>
      </c>
      <c r="BF155" s="16">
        <f>IF(OR('CSV Import'!BH155="",'CSV Import'!BH155="none"),0,390)</f>
        <v>0</v>
      </c>
      <c r="BG155" s="16">
        <f>IF('CSV Import'!BI155&gt;0,25,0)</f>
        <v>0</v>
      </c>
      <c r="BH155" s="16">
        <f>IF('CSV Import'!BJ155&gt;0,65,0)</f>
        <v>0</v>
      </c>
      <c r="BI155" s="16">
        <f>IF('CSV Import'!BK155&gt;0,80,0)</f>
        <v>0</v>
      </c>
      <c r="BJ155" s="16">
        <f>IF('CSV Import'!BL155&gt;0,60,0)</f>
        <v>0</v>
      </c>
      <c r="BK155" s="16">
        <f>IF('CSV Import'!BM155&gt;0,25,0)</f>
        <v>0</v>
      </c>
      <c r="BL155" s="16">
        <f>IF('CSV Import'!BN155&gt;0,65,0)</f>
        <v>0</v>
      </c>
      <c r="BM155" s="16">
        <f>IF('CSV Import'!BO155&gt;0,80,0)</f>
        <v>0</v>
      </c>
      <c r="BN155" s="16">
        <f>IF('CSV Import'!BP155&gt;0,60,0)</f>
        <v>0</v>
      </c>
      <c r="BO155" s="20">
        <f>'CSV Import'!BQ155</f>
        <v>0</v>
      </c>
      <c r="BP155" s="20">
        <f>'CSV Import'!BS158</f>
        <v>0</v>
      </c>
      <c r="BQ155" s="20">
        <f>'CSV Import'!BT155</f>
        <v>0</v>
      </c>
      <c r="BR155" s="16">
        <f>'CSV Import'!BW155</f>
        <v>0</v>
      </c>
      <c r="BS155" s="16">
        <f>IF('CSV Import'!BW155="rent",100,0)</f>
        <v>0</v>
      </c>
      <c r="BT155" s="16">
        <f>IF(OR('CSV Import'!BX155="",'CSV Import'!BX155="none"),0,390)</f>
        <v>0</v>
      </c>
      <c r="BU155" s="16">
        <f>IF('CSV Import'!BY155&gt;0,25,0)</f>
        <v>0</v>
      </c>
      <c r="BV155" s="16">
        <f>IF('CSV Import'!BZ155&gt;0,65,0)</f>
        <v>0</v>
      </c>
      <c r="BW155" s="16">
        <f>IF('CSV Import'!CA155&gt;0,80,0)</f>
        <v>0</v>
      </c>
      <c r="BX155" s="16">
        <f>IF('CSV Import'!CB155&gt;0,60,0)</f>
        <v>0</v>
      </c>
      <c r="BY155" s="16">
        <f>IF('CSV Import'!CC155&gt;0,25,0)</f>
        <v>0</v>
      </c>
      <c r="BZ155" s="16">
        <f>IF('CSV Import'!CD155&gt;0,65,0)</f>
        <v>0</v>
      </c>
      <c r="CA155" s="16">
        <f>IF('CSV Import'!CE155&gt;0,80,0)</f>
        <v>0</v>
      </c>
      <c r="CB155" s="16">
        <f>IF('CSV Import'!CF155&gt;0,60,0)</f>
        <v>0</v>
      </c>
      <c r="CC155" s="37">
        <f>'CSV Import'!CG155</f>
        <v>0</v>
      </c>
    </row>
    <row r="156" spans="1:81" x14ac:dyDescent="0.25">
      <c r="A156" s="36">
        <f>'CSV Import'!A156</f>
        <v>0</v>
      </c>
      <c r="B156" s="16">
        <f t="shared" si="7"/>
        <v>0</v>
      </c>
      <c r="C156" s="53"/>
      <c r="D156" s="18">
        <f t="shared" si="6"/>
        <v>0</v>
      </c>
      <c r="E156" s="16">
        <f>'CSV Import'!CI156</f>
        <v>0</v>
      </c>
      <c r="F156" s="20">
        <f>'CSV Import'!E156</f>
        <v>0</v>
      </c>
      <c r="G156" s="20">
        <f>'CSV Import'!B156</f>
        <v>0</v>
      </c>
      <c r="H156" s="16" t="str">
        <f>MID('CSV Import'!D156,1,1)</f>
        <v/>
      </c>
      <c r="I156" s="16" t="str">
        <f>MID('CSV Import'!D156,2,1)</f>
        <v/>
      </c>
      <c r="J156" s="16">
        <f>IF(MID('CSV Import'!D156,3,2)="6",300,600)</f>
        <v>600</v>
      </c>
      <c r="K156" s="16">
        <f>COUNTA('CSV Import'!G156,'CSV Import'!W156,'CSV Import'!AM156,'CSV Import'!BC156,'CSV Import'!BS156)</f>
        <v>0</v>
      </c>
      <c r="L156" s="20">
        <f>'CSV Import'!G156</f>
        <v>0</v>
      </c>
      <c r="M156" s="20">
        <f>'CSV Import'!H156</f>
        <v>0</v>
      </c>
      <c r="N156" s="16">
        <f>'CSV Import'!K156</f>
        <v>0</v>
      </c>
      <c r="O156" s="16">
        <f>IF('CSV Import'!K156="rent",100,0)</f>
        <v>0</v>
      </c>
      <c r="P156" s="16">
        <f>IF(OR('CSV Import'!L156="",'CSV Import'!L156="none"),0,390)</f>
        <v>0</v>
      </c>
      <c r="Q156" s="16">
        <f>IF('CSV Import'!M156&gt;0,25,0)</f>
        <v>0</v>
      </c>
      <c r="R156" s="16">
        <f>IF('CSV Import'!N156&gt;0,65,0)</f>
        <v>0</v>
      </c>
      <c r="S156" s="16">
        <f>IF('CSV Import'!O156&gt;0,80,0)</f>
        <v>0</v>
      </c>
      <c r="T156" s="16">
        <f>IF('CSV Import'!P156&gt;0,60,0)</f>
        <v>0</v>
      </c>
      <c r="U156" s="16">
        <f>IF('CSV Import'!Q156&gt;0,25,0)</f>
        <v>0</v>
      </c>
      <c r="V156" s="16">
        <f>IF('CSV Import'!R156&gt;0,65,0)</f>
        <v>0</v>
      </c>
      <c r="W156" s="16">
        <f>IF('CSV Import'!S156&gt;0,80,0)</f>
        <v>0</v>
      </c>
      <c r="X156" s="16">
        <f>IF('CSV Import'!T156&gt;0,60,0)</f>
        <v>0</v>
      </c>
      <c r="Y156" s="20">
        <f>'CSV Import'!U156</f>
        <v>0</v>
      </c>
      <c r="Z156" s="20">
        <f>'CSV Import'!W156</f>
        <v>0</v>
      </c>
      <c r="AA156" s="20">
        <f>'CSV Import'!X156</f>
        <v>0</v>
      </c>
      <c r="AB156" s="16">
        <f>'CSV Import'!AA156</f>
        <v>0</v>
      </c>
      <c r="AC156" s="16">
        <f>IF('CSV Import'!AA156="rent",100,0)</f>
        <v>0</v>
      </c>
      <c r="AD156" s="16">
        <f>IF(OR('CSV Import'!AB156="",'CSV Import'!AB156="none"),0,390)</f>
        <v>0</v>
      </c>
      <c r="AE156" s="16">
        <f>IF('CSV Import'!AC156&gt;0,25,0)</f>
        <v>0</v>
      </c>
      <c r="AF156" s="16">
        <f>IF('CSV Import'!AD156&gt;0,65,0)</f>
        <v>0</v>
      </c>
      <c r="AG156" s="16">
        <f>IF('CSV Import'!AE156&gt;0,80,0)</f>
        <v>0</v>
      </c>
      <c r="AH156" s="16">
        <f>IF('CSV Import'!AF156&gt;0,60,0)</f>
        <v>0</v>
      </c>
      <c r="AI156" s="16">
        <f>IF('CSV Import'!AG156&gt;0,25,0)</f>
        <v>0</v>
      </c>
      <c r="AJ156" s="16">
        <f>IF('CSV Import'!AH156&gt;0,65,0)</f>
        <v>0</v>
      </c>
      <c r="AK156" s="16">
        <f>IF('CSV Import'!AI156&gt;0,80,0)</f>
        <v>0</v>
      </c>
      <c r="AL156" s="16">
        <f>IF('CSV Import'!AJ156&gt;0,60,0)</f>
        <v>0</v>
      </c>
      <c r="AM156" s="20">
        <f>'CSV Import'!AK156</f>
        <v>0</v>
      </c>
      <c r="AN156" s="20">
        <f>'CSV Import'!AM156</f>
        <v>0</v>
      </c>
      <c r="AO156" s="20">
        <f>'CSV Import'!AN156</f>
        <v>0</v>
      </c>
      <c r="AP156" s="16">
        <f>'CSV Import'!AQ156</f>
        <v>0</v>
      </c>
      <c r="AQ156" s="16">
        <f>IF('CSV Import'!AQ156="rent",100,0)</f>
        <v>0</v>
      </c>
      <c r="AR156" s="16">
        <f>IF(OR('CSV Import'!AR156="",'CSV Import'!AR156="none"),0,390)</f>
        <v>0</v>
      </c>
      <c r="AS156" s="16">
        <f>IF('CSV Import'!AS156&gt;0,25,0)</f>
        <v>0</v>
      </c>
      <c r="AT156" s="16">
        <f>IF('CSV Import'!AT156&gt;0,65,0)</f>
        <v>0</v>
      </c>
      <c r="AU156" s="16">
        <f>IF('CSV Import'!AU156&gt;0,80,0)</f>
        <v>0</v>
      </c>
      <c r="AV156" s="16">
        <f>IF('CSV Import'!AV156&gt;0,60,0)</f>
        <v>0</v>
      </c>
      <c r="AW156" s="16">
        <f>IF('CSV Import'!AW156&gt;0,25,0)</f>
        <v>0</v>
      </c>
      <c r="AX156" s="16">
        <f>IF('CSV Import'!AX156&gt;0,65,0)</f>
        <v>0</v>
      </c>
      <c r="AY156" s="16">
        <f>IF('CSV Import'!AY156&gt;0,80,0)</f>
        <v>0</v>
      </c>
      <c r="AZ156" s="16">
        <f>IF('CSV Import'!AZ156&gt;0,60,0)</f>
        <v>0</v>
      </c>
      <c r="BA156" s="20">
        <f>'CSV Import'!BA156</f>
        <v>0</v>
      </c>
      <c r="BB156" s="20">
        <f>'CSV Import'!BC156</f>
        <v>0</v>
      </c>
      <c r="BC156" s="20">
        <f>'CSV Import'!BD156</f>
        <v>0</v>
      </c>
      <c r="BD156" s="16">
        <f>'CSV Import'!BG156</f>
        <v>0</v>
      </c>
      <c r="BE156" s="16">
        <f>IF('CSV Import'!BG156="rent",100,0)</f>
        <v>0</v>
      </c>
      <c r="BF156" s="16">
        <f>IF(OR('CSV Import'!BH156="",'CSV Import'!BH156="none"),0,390)</f>
        <v>0</v>
      </c>
      <c r="BG156" s="16">
        <f>IF('CSV Import'!BI156&gt;0,25,0)</f>
        <v>0</v>
      </c>
      <c r="BH156" s="16">
        <f>IF('CSV Import'!BJ156&gt;0,65,0)</f>
        <v>0</v>
      </c>
      <c r="BI156" s="16">
        <f>IF('CSV Import'!BK156&gt;0,80,0)</f>
        <v>0</v>
      </c>
      <c r="BJ156" s="16">
        <f>IF('CSV Import'!BL156&gt;0,60,0)</f>
        <v>0</v>
      </c>
      <c r="BK156" s="16">
        <f>IF('CSV Import'!BM156&gt;0,25,0)</f>
        <v>0</v>
      </c>
      <c r="BL156" s="16">
        <f>IF('CSV Import'!BN156&gt;0,65,0)</f>
        <v>0</v>
      </c>
      <c r="BM156" s="16">
        <f>IF('CSV Import'!BO156&gt;0,80,0)</f>
        <v>0</v>
      </c>
      <c r="BN156" s="16">
        <f>IF('CSV Import'!BP156&gt;0,60,0)</f>
        <v>0</v>
      </c>
      <c r="BO156" s="20">
        <f>'CSV Import'!BQ156</f>
        <v>0</v>
      </c>
      <c r="BP156" s="20">
        <f>'CSV Import'!BS159</f>
        <v>0</v>
      </c>
      <c r="BQ156" s="20">
        <f>'CSV Import'!BT156</f>
        <v>0</v>
      </c>
      <c r="BR156" s="16">
        <f>'CSV Import'!BW156</f>
        <v>0</v>
      </c>
      <c r="BS156" s="16">
        <f>IF('CSV Import'!BW156="rent",100,0)</f>
        <v>0</v>
      </c>
      <c r="BT156" s="16">
        <f>IF(OR('CSV Import'!BX156="",'CSV Import'!BX156="none"),0,390)</f>
        <v>0</v>
      </c>
      <c r="BU156" s="16">
        <f>IF('CSV Import'!BY156&gt;0,25,0)</f>
        <v>0</v>
      </c>
      <c r="BV156" s="16">
        <f>IF('CSV Import'!BZ156&gt;0,65,0)</f>
        <v>0</v>
      </c>
      <c r="BW156" s="16">
        <f>IF('CSV Import'!CA156&gt;0,80,0)</f>
        <v>0</v>
      </c>
      <c r="BX156" s="16">
        <f>IF('CSV Import'!CB156&gt;0,60,0)</f>
        <v>0</v>
      </c>
      <c r="BY156" s="16">
        <f>IF('CSV Import'!CC156&gt;0,25,0)</f>
        <v>0</v>
      </c>
      <c r="BZ156" s="16">
        <f>IF('CSV Import'!CD156&gt;0,65,0)</f>
        <v>0</v>
      </c>
      <c r="CA156" s="16">
        <f>IF('CSV Import'!CE156&gt;0,80,0)</f>
        <v>0</v>
      </c>
      <c r="CB156" s="16">
        <f>IF('CSV Import'!CF156&gt;0,60,0)</f>
        <v>0</v>
      </c>
      <c r="CC156" s="37">
        <f>'CSV Import'!CG156</f>
        <v>0</v>
      </c>
    </row>
    <row r="157" spans="1:81" x14ac:dyDescent="0.25">
      <c r="A157" s="36">
        <f>'CSV Import'!A157</f>
        <v>0</v>
      </c>
      <c r="B157" s="16">
        <f t="shared" si="7"/>
        <v>0</v>
      </c>
      <c r="C157" s="53"/>
      <c r="D157" s="18">
        <f t="shared" si="6"/>
        <v>0</v>
      </c>
      <c r="E157" s="16">
        <f>'CSV Import'!CI157</f>
        <v>0</v>
      </c>
      <c r="F157" s="20">
        <f>'CSV Import'!E157</f>
        <v>0</v>
      </c>
      <c r="G157" s="20">
        <f>'CSV Import'!B157</f>
        <v>0</v>
      </c>
      <c r="H157" s="16" t="str">
        <f>MID('CSV Import'!D157,1,1)</f>
        <v/>
      </c>
      <c r="I157" s="16" t="str">
        <f>MID('CSV Import'!D157,2,1)</f>
        <v/>
      </c>
      <c r="J157" s="16">
        <f>IF(MID('CSV Import'!D157,3,2)="6",300,600)</f>
        <v>600</v>
      </c>
      <c r="K157" s="16">
        <f>COUNTA('CSV Import'!G157,'CSV Import'!W157,'CSV Import'!AM157,'CSV Import'!BC157,'CSV Import'!BS157)</f>
        <v>0</v>
      </c>
      <c r="L157" s="20">
        <f>'CSV Import'!G157</f>
        <v>0</v>
      </c>
      <c r="M157" s="20">
        <f>'CSV Import'!H157</f>
        <v>0</v>
      </c>
      <c r="N157" s="16">
        <f>'CSV Import'!K157</f>
        <v>0</v>
      </c>
      <c r="O157" s="16">
        <f>IF('CSV Import'!K157="rent",100,0)</f>
        <v>0</v>
      </c>
      <c r="P157" s="16">
        <f>IF(OR('CSV Import'!L157="",'CSV Import'!L157="none"),0,390)</f>
        <v>0</v>
      </c>
      <c r="Q157" s="16">
        <f>IF('CSV Import'!M157&gt;0,25,0)</f>
        <v>0</v>
      </c>
      <c r="R157" s="16">
        <f>IF('CSV Import'!N157&gt;0,65,0)</f>
        <v>0</v>
      </c>
      <c r="S157" s="16">
        <f>IF('CSV Import'!O157&gt;0,80,0)</f>
        <v>0</v>
      </c>
      <c r="T157" s="16">
        <f>IF('CSV Import'!P157&gt;0,60,0)</f>
        <v>0</v>
      </c>
      <c r="U157" s="16">
        <f>IF('CSV Import'!Q157&gt;0,25,0)</f>
        <v>0</v>
      </c>
      <c r="V157" s="16">
        <f>IF('CSV Import'!R157&gt;0,65,0)</f>
        <v>0</v>
      </c>
      <c r="W157" s="16">
        <f>IF('CSV Import'!S157&gt;0,80,0)</f>
        <v>0</v>
      </c>
      <c r="X157" s="16">
        <f>IF('CSV Import'!T157&gt;0,60,0)</f>
        <v>0</v>
      </c>
      <c r="Y157" s="20">
        <f>'CSV Import'!U157</f>
        <v>0</v>
      </c>
      <c r="Z157" s="20">
        <f>'CSV Import'!W157</f>
        <v>0</v>
      </c>
      <c r="AA157" s="20">
        <f>'CSV Import'!X157</f>
        <v>0</v>
      </c>
      <c r="AB157" s="16">
        <f>'CSV Import'!AA157</f>
        <v>0</v>
      </c>
      <c r="AC157" s="16">
        <f>IF('CSV Import'!AA157="rent",100,0)</f>
        <v>0</v>
      </c>
      <c r="AD157" s="16">
        <f>IF(OR('CSV Import'!AB157="",'CSV Import'!AB157="none"),0,390)</f>
        <v>0</v>
      </c>
      <c r="AE157" s="16">
        <f>IF('CSV Import'!AC157&gt;0,25,0)</f>
        <v>0</v>
      </c>
      <c r="AF157" s="16">
        <f>IF('CSV Import'!AD157&gt;0,65,0)</f>
        <v>0</v>
      </c>
      <c r="AG157" s="16">
        <f>IF('CSV Import'!AE157&gt;0,80,0)</f>
        <v>0</v>
      </c>
      <c r="AH157" s="16">
        <f>IF('CSV Import'!AF157&gt;0,60,0)</f>
        <v>0</v>
      </c>
      <c r="AI157" s="16">
        <f>IF('CSV Import'!AG157&gt;0,25,0)</f>
        <v>0</v>
      </c>
      <c r="AJ157" s="16">
        <f>IF('CSV Import'!AH157&gt;0,65,0)</f>
        <v>0</v>
      </c>
      <c r="AK157" s="16">
        <f>IF('CSV Import'!AI157&gt;0,80,0)</f>
        <v>0</v>
      </c>
      <c r="AL157" s="16">
        <f>IF('CSV Import'!AJ157&gt;0,60,0)</f>
        <v>0</v>
      </c>
      <c r="AM157" s="20">
        <f>'CSV Import'!AK157</f>
        <v>0</v>
      </c>
      <c r="AN157" s="20">
        <f>'CSV Import'!AM157</f>
        <v>0</v>
      </c>
      <c r="AO157" s="20">
        <f>'CSV Import'!AN157</f>
        <v>0</v>
      </c>
      <c r="AP157" s="16">
        <f>'CSV Import'!AQ157</f>
        <v>0</v>
      </c>
      <c r="AQ157" s="16">
        <f>IF('CSV Import'!AQ157="rent",100,0)</f>
        <v>0</v>
      </c>
      <c r="AR157" s="16">
        <f>IF(OR('CSV Import'!AR157="",'CSV Import'!AR157="none"),0,390)</f>
        <v>0</v>
      </c>
      <c r="AS157" s="16">
        <f>IF('CSV Import'!AS157&gt;0,25,0)</f>
        <v>0</v>
      </c>
      <c r="AT157" s="16">
        <f>IF('CSV Import'!AT157&gt;0,65,0)</f>
        <v>0</v>
      </c>
      <c r="AU157" s="16">
        <f>IF('CSV Import'!AU157&gt;0,80,0)</f>
        <v>0</v>
      </c>
      <c r="AV157" s="16">
        <f>IF('CSV Import'!AV157&gt;0,60,0)</f>
        <v>0</v>
      </c>
      <c r="AW157" s="16">
        <f>IF('CSV Import'!AW157&gt;0,25,0)</f>
        <v>0</v>
      </c>
      <c r="AX157" s="16">
        <f>IF('CSV Import'!AX157&gt;0,65,0)</f>
        <v>0</v>
      </c>
      <c r="AY157" s="16">
        <f>IF('CSV Import'!AY157&gt;0,80,0)</f>
        <v>0</v>
      </c>
      <c r="AZ157" s="16">
        <f>IF('CSV Import'!AZ157&gt;0,60,0)</f>
        <v>0</v>
      </c>
      <c r="BA157" s="20">
        <f>'CSV Import'!BA157</f>
        <v>0</v>
      </c>
      <c r="BB157" s="20">
        <f>'CSV Import'!BC157</f>
        <v>0</v>
      </c>
      <c r="BC157" s="20">
        <f>'CSV Import'!BD157</f>
        <v>0</v>
      </c>
      <c r="BD157" s="16">
        <f>'CSV Import'!BG157</f>
        <v>0</v>
      </c>
      <c r="BE157" s="16">
        <f>IF('CSV Import'!BG157="rent",100,0)</f>
        <v>0</v>
      </c>
      <c r="BF157" s="16">
        <f>IF(OR('CSV Import'!BH157="",'CSV Import'!BH157="none"),0,390)</f>
        <v>0</v>
      </c>
      <c r="BG157" s="16">
        <f>IF('CSV Import'!BI157&gt;0,25,0)</f>
        <v>0</v>
      </c>
      <c r="BH157" s="16">
        <f>IF('CSV Import'!BJ157&gt;0,65,0)</f>
        <v>0</v>
      </c>
      <c r="BI157" s="16">
        <f>IF('CSV Import'!BK157&gt;0,80,0)</f>
        <v>0</v>
      </c>
      <c r="BJ157" s="16">
        <f>IF('CSV Import'!BL157&gt;0,60,0)</f>
        <v>0</v>
      </c>
      <c r="BK157" s="16">
        <f>IF('CSV Import'!BM157&gt;0,25,0)</f>
        <v>0</v>
      </c>
      <c r="BL157" s="16">
        <f>IF('CSV Import'!BN157&gt;0,65,0)</f>
        <v>0</v>
      </c>
      <c r="BM157" s="16">
        <f>IF('CSV Import'!BO157&gt;0,80,0)</f>
        <v>0</v>
      </c>
      <c r="BN157" s="16">
        <f>IF('CSV Import'!BP157&gt;0,60,0)</f>
        <v>0</v>
      </c>
      <c r="BO157" s="20">
        <f>'CSV Import'!BQ157</f>
        <v>0</v>
      </c>
      <c r="BP157" s="20">
        <f>'CSV Import'!BS160</f>
        <v>0</v>
      </c>
      <c r="BQ157" s="20">
        <f>'CSV Import'!BT157</f>
        <v>0</v>
      </c>
      <c r="BR157" s="16">
        <f>'CSV Import'!BW157</f>
        <v>0</v>
      </c>
      <c r="BS157" s="16">
        <f>IF('CSV Import'!BW157="rent",100,0)</f>
        <v>0</v>
      </c>
      <c r="BT157" s="16">
        <f>IF(OR('CSV Import'!BX157="",'CSV Import'!BX157="none"),0,390)</f>
        <v>0</v>
      </c>
      <c r="BU157" s="16">
        <f>IF('CSV Import'!BY157&gt;0,25,0)</f>
        <v>0</v>
      </c>
      <c r="BV157" s="16">
        <f>IF('CSV Import'!BZ157&gt;0,65,0)</f>
        <v>0</v>
      </c>
      <c r="BW157" s="16">
        <f>IF('CSV Import'!CA157&gt;0,80,0)</f>
        <v>0</v>
      </c>
      <c r="BX157" s="16">
        <f>IF('CSV Import'!CB157&gt;0,60,0)</f>
        <v>0</v>
      </c>
      <c r="BY157" s="16">
        <f>IF('CSV Import'!CC157&gt;0,25,0)</f>
        <v>0</v>
      </c>
      <c r="BZ157" s="16">
        <f>IF('CSV Import'!CD157&gt;0,65,0)</f>
        <v>0</v>
      </c>
      <c r="CA157" s="16">
        <f>IF('CSV Import'!CE157&gt;0,80,0)</f>
        <v>0</v>
      </c>
      <c r="CB157" s="16">
        <f>IF('CSV Import'!CF157&gt;0,60,0)</f>
        <v>0</v>
      </c>
      <c r="CC157" s="37">
        <f>'CSV Import'!CG157</f>
        <v>0</v>
      </c>
    </row>
    <row r="158" spans="1:81" x14ac:dyDescent="0.25">
      <c r="A158" s="36">
        <f>'CSV Import'!A158</f>
        <v>0</v>
      </c>
      <c r="B158" s="16">
        <f t="shared" si="7"/>
        <v>0</v>
      </c>
      <c r="C158" s="53"/>
      <c r="D158" s="18">
        <f t="shared" si="6"/>
        <v>0</v>
      </c>
      <c r="E158" s="16">
        <f>'CSV Import'!CI158</f>
        <v>0</v>
      </c>
      <c r="F158" s="20">
        <f>'CSV Import'!E158</f>
        <v>0</v>
      </c>
      <c r="G158" s="20">
        <f>'CSV Import'!B158</f>
        <v>0</v>
      </c>
      <c r="H158" s="16" t="str">
        <f>MID('CSV Import'!D158,1,1)</f>
        <v/>
      </c>
      <c r="I158" s="16" t="str">
        <f>MID('CSV Import'!D158,2,1)</f>
        <v/>
      </c>
      <c r="J158" s="16">
        <f>IF(MID('CSV Import'!D158,3,2)="6",300,600)</f>
        <v>600</v>
      </c>
      <c r="K158" s="16">
        <f>COUNTA('CSV Import'!G158,'CSV Import'!W158,'CSV Import'!AM158,'CSV Import'!BC158,'CSV Import'!BS158)</f>
        <v>0</v>
      </c>
      <c r="L158" s="20">
        <f>'CSV Import'!G158</f>
        <v>0</v>
      </c>
      <c r="M158" s="20">
        <f>'CSV Import'!H158</f>
        <v>0</v>
      </c>
      <c r="N158" s="16">
        <f>'CSV Import'!K158</f>
        <v>0</v>
      </c>
      <c r="O158" s="16">
        <f>IF('CSV Import'!K158="rent",100,0)</f>
        <v>0</v>
      </c>
      <c r="P158" s="16">
        <f>IF(OR('CSV Import'!L158="",'CSV Import'!L158="none"),0,390)</f>
        <v>0</v>
      </c>
      <c r="Q158" s="16">
        <f>IF('CSV Import'!M158&gt;0,25,0)</f>
        <v>0</v>
      </c>
      <c r="R158" s="16">
        <f>IF('CSV Import'!N158&gt;0,65,0)</f>
        <v>0</v>
      </c>
      <c r="S158" s="16">
        <f>IF('CSV Import'!O158&gt;0,80,0)</f>
        <v>0</v>
      </c>
      <c r="T158" s="16">
        <f>IF('CSV Import'!P158&gt;0,60,0)</f>
        <v>0</v>
      </c>
      <c r="U158" s="16">
        <f>IF('CSV Import'!Q158&gt;0,25,0)</f>
        <v>0</v>
      </c>
      <c r="V158" s="16">
        <f>IF('CSV Import'!R158&gt;0,65,0)</f>
        <v>0</v>
      </c>
      <c r="W158" s="16">
        <f>IF('CSV Import'!S158&gt;0,80,0)</f>
        <v>0</v>
      </c>
      <c r="X158" s="16">
        <f>IF('CSV Import'!T158&gt;0,60,0)</f>
        <v>0</v>
      </c>
      <c r="Y158" s="20">
        <f>'CSV Import'!U158</f>
        <v>0</v>
      </c>
      <c r="Z158" s="20">
        <f>'CSV Import'!W158</f>
        <v>0</v>
      </c>
      <c r="AA158" s="20">
        <f>'CSV Import'!X158</f>
        <v>0</v>
      </c>
      <c r="AB158" s="16">
        <f>'CSV Import'!AA158</f>
        <v>0</v>
      </c>
      <c r="AC158" s="16">
        <f>IF('CSV Import'!AA158="rent",100,0)</f>
        <v>0</v>
      </c>
      <c r="AD158" s="16">
        <f>IF(OR('CSV Import'!AB158="",'CSV Import'!AB158="none"),0,390)</f>
        <v>0</v>
      </c>
      <c r="AE158" s="16">
        <f>IF('CSV Import'!AC158&gt;0,25,0)</f>
        <v>0</v>
      </c>
      <c r="AF158" s="16">
        <f>IF('CSV Import'!AD158&gt;0,65,0)</f>
        <v>0</v>
      </c>
      <c r="AG158" s="16">
        <f>IF('CSV Import'!AE158&gt;0,80,0)</f>
        <v>0</v>
      </c>
      <c r="AH158" s="16">
        <f>IF('CSV Import'!AF158&gt;0,60,0)</f>
        <v>0</v>
      </c>
      <c r="AI158" s="16">
        <f>IF('CSV Import'!AG158&gt;0,25,0)</f>
        <v>0</v>
      </c>
      <c r="AJ158" s="16">
        <f>IF('CSV Import'!AH158&gt;0,65,0)</f>
        <v>0</v>
      </c>
      <c r="AK158" s="16">
        <f>IF('CSV Import'!AI158&gt;0,80,0)</f>
        <v>0</v>
      </c>
      <c r="AL158" s="16">
        <f>IF('CSV Import'!AJ158&gt;0,60,0)</f>
        <v>0</v>
      </c>
      <c r="AM158" s="20">
        <f>'CSV Import'!AK158</f>
        <v>0</v>
      </c>
      <c r="AN158" s="20">
        <f>'CSV Import'!AM158</f>
        <v>0</v>
      </c>
      <c r="AO158" s="20">
        <f>'CSV Import'!AN158</f>
        <v>0</v>
      </c>
      <c r="AP158" s="16">
        <f>'CSV Import'!AQ158</f>
        <v>0</v>
      </c>
      <c r="AQ158" s="16">
        <f>IF('CSV Import'!AQ158="rent",100,0)</f>
        <v>0</v>
      </c>
      <c r="AR158" s="16">
        <f>IF(OR('CSV Import'!AR158="",'CSV Import'!AR158="none"),0,390)</f>
        <v>0</v>
      </c>
      <c r="AS158" s="16">
        <f>IF('CSV Import'!AS158&gt;0,25,0)</f>
        <v>0</v>
      </c>
      <c r="AT158" s="16">
        <f>IF('CSV Import'!AT158&gt;0,65,0)</f>
        <v>0</v>
      </c>
      <c r="AU158" s="16">
        <f>IF('CSV Import'!AU158&gt;0,80,0)</f>
        <v>0</v>
      </c>
      <c r="AV158" s="16">
        <f>IF('CSV Import'!AV158&gt;0,60,0)</f>
        <v>0</v>
      </c>
      <c r="AW158" s="16">
        <f>IF('CSV Import'!AW158&gt;0,25,0)</f>
        <v>0</v>
      </c>
      <c r="AX158" s="16">
        <f>IF('CSV Import'!AX158&gt;0,65,0)</f>
        <v>0</v>
      </c>
      <c r="AY158" s="16">
        <f>IF('CSV Import'!AY158&gt;0,80,0)</f>
        <v>0</v>
      </c>
      <c r="AZ158" s="16">
        <f>IF('CSV Import'!AZ158&gt;0,60,0)</f>
        <v>0</v>
      </c>
      <c r="BA158" s="20">
        <f>'CSV Import'!BA158</f>
        <v>0</v>
      </c>
      <c r="BB158" s="20">
        <f>'CSV Import'!BC158</f>
        <v>0</v>
      </c>
      <c r="BC158" s="20">
        <f>'CSV Import'!BD158</f>
        <v>0</v>
      </c>
      <c r="BD158" s="16">
        <f>'CSV Import'!BG158</f>
        <v>0</v>
      </c>
      <c r="BE158" s="16">
        <f>IF('CSV Import'!BG158="rent",100,0)</f>
        <v>0</v>
      </c>
      <c r="BF158" s="16">
        <f>IF(OR('CSV Import'!BH158="",'CSV Import'!BH158="none"),0,390)</f>
        <v>0</v>
      </c>
      <c r="BG158" s="16">
        <f>IF('CSV Import'!BI158&gt;0,25,0)</f>
        <v>0</v>
      </c>
      <c r="BH158" s="16">
        <f>IF('CSV Import'!BJ158&gt;0,65,0)</f>
        <v>0</v>
      </c>
      <c r="BI158" s="16">
        <f>IF('CSV Import'!BK158&gt;0,80,0)</f>
        <v>0</v>
      </c>
      <c r="BJ158" s="16">
        <f>IF('CSV Import'!BL158&gt;0,60,0)</f>
        <v>0</v>
      </c>
      <c r="BK158" s="16">
        <f>IF('CSV Import'!BM158&gt;0,25,0)</f>
        <v>0</v>
      </c>
      <c r="BL158" s="16">
        <f>IF('CSV Import'!BN158&gt;0,65,0)</f>
        <v>0</v>
      </c>
      <c r="BM158" s="16">
        <f>IF('CSV Import'!BO158&gt;0,80,0)</f>
        <v>0</v>
      </c>
      <c r="BN158" s="16">
        <f>IF('CSV Import'!BP158&gt;0,60,0)</f>
        <v>0</v>
      </c>
      <c r="BO158" s="20">
        <f>'CSV Import'!BQ158</f>
        <v>0</v>
      </c>
      <c r="BP158" s="20">
        <f>'CSV Import'!BS161</f>
        <v>0</v>
      </c>
      <c r="BQ158" s="20">
        <f>'CSV Import'!BT158</f>
        <v>0</v>
      </c>
      <c r="BR158" s="16">
        <f>'CSV Import'!BW158</f>
        <v>0</v>
      </c>
      <c r="BS158" s="16">
        <f>IF('CSV Import'!BW158="rent",100,0)</f>
        <v>0</v>
      </c>
      <c r="BT158" s="16">
        <f>IF(OR('CSV Import'!BX158="",'CSV Import'!BX158="none"),0,390)</f>
        <v>0</v>
      </c>
      <c r="BU158" s="16">
        <f>IF('CSV Import'!BY158&gt;0,25,0)</f>
        <v>0</v>
      </c>
      <c r="BV158" s="16">
        <f>IF('CSV Import'!BZ158&gt;0,65,0)</f>
        <v>0</v>
      </c>
      <c r="BW158" s="16">
        <f>IF('CSV Import'!CA158&gt;0,80,0)</f>
        <v>0</v>
      </c>
      <c r="BX158" s="16">
        <f>IF('CSV Import'!CB158&gt;0,60,0)</f>
        <v>0</v>
      </c>
      <c r="BY158" s="16">
        <f>IF('CSV Import'!CC158&gt;0,25,0)</f>
        <v>0</v>
      </c>
      <c r="BZ158" s="16">
        <f>IF('CSV Import'!CD158&gt;0,65,0)</f>
        <v>0</v>
      </c>
      <c r="CA158" s="16">
        <f>IF('CSV Import'!CE158&gt;0,80,0)</f>
        <v>0</v>
      </c>
      <c r="CB158" s="16">
        <f>IF('CSV Import'!CF158&gt;0,60,0)</f>
        <v>0</v>
      </c>
      <c r="CC158" s="37">
        <f>'CSV Import'!CG158</f>
        <v>0</v>
      </c>
    </row>
    <row r="159" spans="1:81" x14ac:dyDescent="0.25">
      <c r="A159" s="36">
        <f>'CSV Import'!A159</f>
        <v>0</v>
      </c>
      <c r="B159" s="16">
        <f t="shared" si="7"/>
        <v>0</v>
      </c>
      <c r="C159" s="53"/>
      <c r="D159" s="18">
        <f t="shared" si="6"/>
        <v>0</v>
      </c>
      <c r="E159" s="16">
        <f>'CSV Import'!CI159</f>
        <v>0</v>
      </c>
      <c r="F159" s="20">
        <f>'CSV Import'!E159</f>
        <v>0</v>
      </c>
      <c r="G159" s="20">
        <f>'CSV Import'!B159</f>
        <v>0</v>
      </c>
      <c r="H159" s="16" t="str">
        <f>MID('CSV Import'!D159,1,1)</f>
        <v/>
      </c>
      <c r="I159" s="16" t="str">
        <f>MID('CSV Import'!D159,2,1)</f>
        <v/>
      </c>
      <c r="J159" s="16">
        <f>IF(MID('CSV Import'!D159,3,2)="6",300,600)</f>
        <v>600</v>
      </c>
      <c r="K159" s="16">
        <f>COUNTA('CSV Import'!G159,'CSV Import'!W159,'CSV Import'!AM159,'CSV Import'!BC159,'CSV Import'!BS159)</f>
        <v>0</v>
      </c>
      <c r="L159" s="20">
        <f>'CSV Import'!G159</f>
        <v>0</v>
      </c>
      <c r="M159" s="20">
        <f>'CSV Import'!H159</f>
        <v>0</v>
      </c>
      <c r="N159" s="16">
        <f>'CSV Import'!K159</f>
        <v>0</v>
      </c>
      <c r="O159" s="16">
        <f>IF('CSV Import'!K159="rent",100,0)</f>
        <v>0</v>
      </c>
      <c r="P159" s="16">
        <f>IF(OR('CSV Import'!L159="",'CSV Import'!L159="none"),0,390)</f>
        <v>0</v>
      </c>
      <c r="Q159" s="16">
        <f>IF('CSV Import'!M159&gt;0,25,0)</f>
        <v>0</v>
      </c>
      <c r="R159" s="16">
        <f>IF('CSV Import'!N159&gt;0,65,0)</f>
        <v>0</v>
      </c>
      <c r="S159" s="16">
        <f>IF('CSV Import'!O159&gt;0,80,0)</f>
        <v>0</v>
      </c>
      <c r="T159" s="16">
        <f>IF('CSV Import'!P159&gt;0,60,0)</f>
        <v>0</v>
      </c>
      <c r="U159" s="16">
        <f>IF('CSV Import'!Q159&gt;0,25,0)</f>
        <v>0</v>
      </c>
      <c r="V159" s="16">
        <f>IF('CSV Import'!R159&gt;0,65,0)</f>
        <v>0</v>
      </c>
      <c r="W159" s="16">
        <f>IF('CSV Import'!S159&gt;0,80,0)</f>
        <v>0</v>
      </c>
      <c r="X159" s="16">
        <f>IF('CSV Import'!T159&gt;0,60,0)</f>
        <v>0</v>
      </c>
      <c r="Y159" s="20">
        <f>'CSV Import'!U159</f>
        <v>0</v>
      </c>
      <c r="Z159" s="20">
        <f>'CSV Import'!W159</f>
        <v>0</v>
      </c>
      <c r="AA159" s="20">
        <f>'CSV Import'!X159</f>
        <v>0</v>
      </c>
      <c r="AB159" s="16">
        <f>'CSV Import'!AA159</f>
        <v>0</v>
      </c>
      <c r="AC159" s="16">
        <f>IF('CSV Import'!AA159="rent",100,0)</f>
        <v>0</v>
      </c>
      <c r="AD159" s="16">
        <f>IF(OR('CSV Import'!AB159="",'CSV Import'!AB159="none"),0,390)</f>
        <v>0</v>
      </c>
      <c r="AE159" s="16">
        <f>IF('CSV Import'!AC159&gt;0,25,0)</f>
        <v>0</v>
      </c>
      <c r="AF159" s="16">
        <f>IF('CSV Import'!AD159&gt;0,65,0)</f>
        <v>0</v>
      </c>
      <c r="AG159" s="16">
        <f>IF('CSV Import'!AE159&gt;0,80,0)</f>
        <v>0</v>
      </c>
      <c r="AH159" s="16">
        <f>IF('CSV Import'!AF159&gt;0,60,0)</f>
        <v>0</v>
      </c>
      <c r="AI159" s="16">
        <f>IF('CSV Import'!AG159&gt;0,25,0)</f>
        <v>0</v>
      </c>
      <c r="AJ159" s="16">
        <f>IF('CSV Import'!AH159&gt;0,65,0)</f>
        <v>0</v>
      </c>
      <c r="AK159" s="16">
        <f>IF('CSV Import'!AI159&gt;0,80,0)</f>
        <v>0</v>
      </c>
      <c r="AL159" s="16">
        <f>IF('CSV Import'!AJ159&gt;0,60,0)</f>
        <v>0</v>
      </c>
      <c r="AM159" s="20">
        <f>'CSV Import'!AK159</f>
        <v>0</v>
      </c>
      <c r="AN159" s="20">
        <f>'CSV Import'!AM159</f>
        <v>0</v>
      </c>
      <c r="AO159" s="20">
        <f>'CSV Import'!AN159</f>
        <v>0</v>
      </c>
      <c r="AP159" s="16">
        <f>'CSV Import'!AQ159</f>
        <v>0</v>
      </c>
      <c r="AQ159" s="16">
        <f>IF('CSV Import'!AQ159="rent",100,0)</f>
        <v>0</v>
      </c>
      <c r="AR159" s="16">
        <f>IF(OR('CSV Import'!AR159="",'CSV Import'!AR159="none"),0,390)</f>
        <v>0</v>
      </c>
      <c r="AS159" s="16">
        <f>IF('CSV Import'!AS159&gt;0,25,0)</f>
        <v>0</v>
      </c>
      <c r="AT159" s="16">
        <f>IF('CSV Import'!AT159&gt;0,65,0)</f>
        <v>0</v>
      </c>
      <c r="AU159" s="16">
        <f>IF('CSV Import'!AU159&gt;0,80,0)</f>
        <v>0</v>
      </c>
      <c r="AV159" s="16">
        <f>IF('CSV Import'!AV159&gt;0,60,0)</f>
        <v>0</v>
      </c>
      <c r="AW159" s="16">
        <f>IF('CSV Import'!AW159&gt;0,25,0)</f>
        <v>0</v>
      </c>
      <c r="AX159" s="16">
        <f>IF('CSV Import'!AX159&gt;0,65,0)</f>
        <v>0</v>
      </c>
      <c r="AY159" s="16">
        <f>IF('CSV Import'!AY159&gt;0,80,0)</f>
        <v>0</v>
      </c>
      <c r="AZ159" s="16">
        <f>IF('CSV Import'!AZ159&gt;0,60,0)</f>
        <v>0</v>
      </c>
      <c r="BA159" s="20">
        <f>'CSV Import'!BA159</f>
        <v>0</v>
      </c>
      <c r="BB159" s="20">
        <f>'CSV Import'!BC159</f>
        <v>0</v>
      </c>
      <c r="BC159" s="20">
        <f>'CSV Import'!BD159</f>
        <v>0</v>
      </c>
      <c r="BD159" s="16">
        <f>'CSV Import'!BG159</f>
        <v>0</v>
      </c>
      <c r="BE159" s="16">
        <f>IF('CSV Import'!BG159="rent",100,0)</f>
        <v>0</v>
      </c>
      <c r="BF159" s="16">
        <f>IF(OR('CSV Import'!BH159="",'CSV Import'!BH159="none"),0,390)</f>
        <v>0</v>
      </c>
      <c r="BG159" s="16">
        <f>IF('CSV Import'!BI159&gt;0,25,0)</f>
        <v>0</v>
      </c>
      <c r="BH159" s="16">
        <f>IF('CSV Import'!BJ159&gt;0,65,0)</f>
        <v>0</v>
      </c>
      <c r="BI159" s="16">
        <f>IF('CSV Import'!BK159&gt;0,80,0)</f>
        <v>0</v>
      </c>
      <c r="BJ159" s="16">
        <f>IF('CSV Import'!BL159&gt;0,60,0)</f>
        <v>0</v>
      </c>
      <c r="BK159" s="16">
        <f>IF('CSV Import'!BM159&gt;0,25,0)</f>
        <v>0</v>
      </c>
      <c r="BL159" s="16">
        <f>IF('CSV Import'!BN159&gt;0,65,0)</f>
        <v>0</v>
      </c>
      <c r="BM159" s="16">
        <f>IF('CSV Import'!BO159&gt;0,80,0)</f>
        <v>0</v>
      </c>
      <c r="BN159" s="16">
        <f>IF('CSV Import'!BP159&gt;0,60,0)</f>
        <v>0</v>
      </c>
      <c r="BO159" s="20">
        <f>'CSV Import'!BQ159</f>
        <v>0</v>
      </c>
      <c r="BP159" s="20">
        <f>'CSV Import'!BS162</f>
        <v>0</v>
      </c>
      <c r="BQ159" s="20">
        <f>'CSV Import'!BT159</f>
        <v>0</v>
      </c>
      <c r="BR159" s="16">
        <f>'CSV Import'!BW159</f>
        <v>0</v>
      </c>
      <c r="BS159" s="16">
        <f>IF('CSV Import'!BW159="rent",100,0)</f>
        <v>0</v>
      </c>
      <c r="BT159" s="16">
        <f>IF(OR('CSV Import'!BX159="",'CSV Import'!BX159="none"),0,390)</f>
        <v>0</v>
      </c>
      <c r="BU159" s="16">
        <f>IF('CSV Import'!BY159&gt;0,25,0)</f>
        <v>0</v>
      </c>
      <c r="BV159" s="16">
        <f>IF('CSV Import'!BZ159&gt;0,65,0)</f>
        <v>0</v>
      </c>
      <c r="BW159" s="16">
        <f>IF('CSV Import'!CA159&gt;0,80,0)</f>
        <v>0</v>
      </c>
      <c r="BX159" s="16">
        <f>IF('CSV Import'!CB159&gt;0,60,0)</f>
        <v>0</v>
      </c>
      <c r="BY159" s="16">
        <f>IF('CSV Import'!CC159&gt;0,25,0)</f>
        <v>0</v>
      </c>
      <c r="BZ159" s="16">
        <f>IF('CSV Import'!CD159&gt;0,65,0)</f>
        <v>0</v>
      </c>
      <c r="CA159" s="16">
        <f>IF('CSV Import'!CE159&gt;0,80,0)</f>
        <v>0</v>
      </c>
      <c r="CB159" s="16">
        <f>IF('CSV Import'!CF159&gt;0,60,0)</f>
        <v>0</v>
      </c>
      <c r="CC159" s="37">
        <f>'CSV Import'!CG159</f>
        <v>0</v>
      </c>
    </row>
    <row r="160" spans="1:81" x14ac:dyDescent="0.25">
      <c r="A160" s="36">
        <f>'CSV Import'!A160</f>
        <v>0</v>
      </c>
      <c r="B160" s="16">
        <f t="shared" si="7"/>
        <v>0</v>
      </c>
      <c r="C160" s="53"/>
      <c r="D160" s="18">
        <f t="shared" si="6"/>
        <v>0</v>
      </c>
      <c r="E160" s="16">
        <f>'CSV Import'!CI160</f>
        <v>0</v>
      </c>
      <c r="F160" s="20">
        <f>'CSV Import'!E160</f>
        <v>0</v>
      </c>
      <c r="G160" s="20">
        <f>'CSV Import'!B160</f>
        <v>0</v>
      </c>
      <c r="H160" s="16" t="str">
        <f>MID('CSV Import'!D160,1,1)</f>
        <v/>
      </c>
      <c r="I160" s="16" t="str">
        <f>MID('CSV Import'!D160,2,1)</f>
        <v/>
      </c>
      <c r="J160" s="16">
        <f>IF(MID('CSV Import'!D160,3,2)="6",300,600)</f>
        <v>600</v>
      </c>
      <c r="K160" s="16">
        <f>COUNTA('CSV Import'!G160,'CSV Import'!W160,'CSV Import'!AM160,'CSV Import'!BC160,'CSV Import'!BS160)</f>
        <v>0</v>
      </c>
      <c r="L160" s="20">
        <f>'CSV Import'!G160</f>
        <v>0</v>
      </c>
      <c r="M160" s="20">
        <f>'CSV Import'!H160</f>
        <v>0</v>
      </c>
      <c r="N160" s="16">
        <f>'CSV Import'!K160</f>
        <v>0</v>
      </c>
      <c r="O160" s="16">
        <f>IF('CSV Import'!K160="rent",100,0)</f>
        <v>0</v>
      </c>
      <c r="P160" s="16">
        <f>IF(OR('CSV Import'!L160="",'CSV Import'!L160="none"),0,390)</f>
        <v>0</v>
      </c>
      <c r="Q160" s="16">
        <f>IF('CSV Import'!M160&gt;0,25,0)</f>
        <v>0</v>
      </c>
      <c r="R160" s="16">
        <f>IF('CSV Import'!N160&gt;0,65,0)</f>
        <v>0</v>
      </c>
      <c r="S160" s="16">
        <f>IF('CSV Import'!O160&gt;0,80,0)</f>
        <v>0</v>
      </c>
      <c r="T160" s="16">
        <f>IF('CSV Import'!P160&gt;0,60,0)</f>
        <v>0</v>
      </c>
      <c r="U160" s="16">
        <f>IF('CSV Import'!Q160&gt;0,25,0)</f>
        <v>0</v>
      </c>
      <c r="V160" s="16">
        <f>IF('CSV Import'!R160&gt;0,65,0)</f>
        <v>0</v>
      </c>
      <c r="W160" s="16">
        <f>IF('CSV Import'!S160&gt;0,80,0)</f>
        <v>0</v>
      </c>
      <c r="X160" s="16">
        <f>IF('CSV Import'!T160&gt;0,60,0)</f>
        <v>0</v>
      </c>
      <c r="Y160" s="20">
        <f>'CSV Import'!U160</f>
        <v>0</v>
      </c>
      <c r="Z160" s="20">
        <f>'CSV Import'!W160</f>
        <v>0</v>
      </c>
      <c r="AA160" s="20">
        <f>'CSV Import'!X160</f>
        <v>0</v>
      </c>
      <c r="AB160" s="16">
        <f>'CSV Import'!AA160</f>
        <v>0</v>
      </c>
      <c r="AC160" s="16">
        <f>IF('CSV Import'!AA160="rent",100,0)</f>
        <v>0</v>
      </c>
      <c r="AD160" s="16">
        <f>IF(OR('CSV Import'!AB160="",'CSV Import'!AB160="none"),0,390)</f>
        <v>0</v>
      </c>
      <c r="AE160" s="16">
        <f>IF('CSV Import'!AC160&gt;0,25,0)</f>
        <v>0</v>
      </c>
      <c r="AF160" s="16">
        <f>IF('CSV Import'!AD160&gt;0,65,0)</f>
        <v>0</v>
      </c>
      <c r="AG160" s="16">
        <f>IF('CSV Import'!AE160&gt;0,80,0)</f>
        <v>0</v>
      </c>
      <c r="AH160" s="16">
        <f>IF('CSV Import'!AF160&gt;0,60,0)</f>
        <v>0</v>
      </c>
      <c r="AI160" s="16">
        <f>IF('CSV Import'!AG160&gt;0,25,0)</f>
        <v>0</v>
      </c>
      <c r="AJ160" s="16">
        <f>IF('CSV Import'!AH160&gt;0,65,0)</f>
        <v>0</v>
      </c>
      <c r="AK160" s="16">
        <f>IF('CSV Import'!AI160&gt;0,80,0)</f>
        <v>0</v>
      </c>
      <c r="AL160" s="16">
        <f>IF('CSV Import'!AJ160&gt;0,60,0)</f>
        <v>0</v>
      </c>
      <c r="AM160" s="20">
        <f>'CSV Import'!AK160</f>
        <v>0</v>
      </c>
      <c r="AN160" s="20">
        <f>'CSV Import'!AM160</f>
        <v>0</v>
      </c>
      <c r="AO160" s="20">
        <f>'CSV Import'!AN160</f>
        <v>0</v>
      </c>
      <c r="AP160" s="16">
        <f>'CSV Import'!AQ160</f>
        <v>0</v>
      </c>
      <c r="AQ160" s="16">
        <f>IF('CSV Import'!AQ160="rent",100,0)</f>
        <v>0</v>
      </c>
      <c r="AR160" s="16">
        <f>IF(OR('CSV Import'!AR160="",'CSV Import'!AR160="none"),0,390)</f>
        <v>0</v>
      </c>
      <c r="AS160" s="16">
        <f>IF('CSV Import'!AS160&gt;0,25,0)</f>
        <v>0</v>
      </c>
      <c r="AT160" s="16">
        <f>IF('CSV Import'!AT160&gt;0,65,0)</f>
        <v>0</v>
      </c>
      <c r="AU160" s="16">
        <f>IF('CSV Import'!AU160&gt;0,80,0)</f>
        <v>0</v>
      </c>
      <c r="AV160" s="16">
        <f>IF('CSV Import'!AV160&gt;0,60,0)</f>
        <v>0</v>
      </c>
      <c r="AW160" s="16">
        <f>IF('CSV Import'!AW160&gt;0,25,0)</f>
        <v>0</v>
      </c>
      <c r="AX160" s="16">
        <f>IF('CSV Import'!AX160&gt;0,65,0)</f>
        <v>0</v>
      </c>
      <c r="AY160" s="16">
        <f>IF('CSV Import'!AY160&gt;0,80,0)</f>
        <v>0</v>
      </c>
      <c r="AZ160" s="16">
        <f>IF('CSV Import'!AZ160&gt;0,60,0)</f>
        <v>0</v>
      </c>
      <c r="BA160" s="20">
        <f>'CSV Import'!BA160</f>
        <v>0</v>
      </c>
      <c r="BB160" s="20">
        <f>'CSV Import'!BC160</f>
        <v>0</v>
      </c>
      <c r="BC160" s="20">
        <f>'CSV Import'!BD160</f>
        <v>0</v>
      </c>
      <c r="BD160" s="16">
        <f>'CSV Import'!BG160</f>
        <v>0</v>
      </c>
      <c r="BE160" s="16">
        <f>IF('CSV Import'!BG160="rent",100,0)</f>
        <v>0</v>
      </c>
      <c r="BF160" s="16">
        <f>IF(OR('CSV Import'!BH160="",'CSV Import'!BH160="none"),0,390)</f>
        <v>0</v>
      </c>
      <c r="BG160" s="16">
        <f>IF('CSV Import'!BI160&gt;0,25,0)</f>
        <v>0</v>
      </c>
      <c r="BH160" s="16">
        <f>IF('CSV Import'!BJ160&gt;0,65,0)</f>
        <v>0</v>
      </c>
      <c r="BI160" s="16">
        <f>IF('CSV Import'!BK160&gt;0,80,0)</f>
        <v>0</v>
      </c>
      <c r="BJ160" s="16">
        <f>IF('CSV Import'!BL160&gt;0,60,0)</f>
        <v>0</v>
      </c>
      <c r="BK160" s="16">
        <f>IF('CSV Import'!BM160&gt;0,25,0)</f>
        <v>0</v>
      </c>
      <c r="BL160" s="16">
        <f>IF('CSV Import'!BN160&gt;0,65,0)</f>
        <v>0</v>
      </c>
      <c r="BM160" s="16">
        <f>IF('CSV Import'!BO160&gt;0,80,0)</f>
        <v>0</v>
      </c>
      <c r="BN160" s="16">
        <f>IF('CSV Import'!BP160&gt;0,60,0)</f>
        <v>0</v>
      </c>
      <c r="BO160" s="20">
        <f>'CSV Import'!BQ160</f>
        <v>0</v>
      </c>
      <c r="BP160" s="20">
        <f>'CSV Import'!BS163</f>
        <v>0</v>
      </c>
      <c r="BQ160" s="20">
        <f>'CSV Import'!BT160</f>
        <v>0</v>
      </c>
      <c r="BR160" s="16">
        <f>'CSV Import'!BW160</f>
        <v>0</v>
      </c>
      <c r="BS160" s="16">
        <f>IF('CSV Import'!BW160="rent",100,0)</f>
        <v>0</v>
      </c>
      <c r="BT160" s="16">
        <f>IF(OR('CSV Import'!BX160="",'CSV Import'!BX160="none"),0,390)</f>
        <v>0</v>
      </c>
      <c r="BU160" s="16">
        <f>IF('CSV Import'!BY160&gt;0,25,0)</f>
        <v>0</v>
      </c>
      <c r="BV160" s="16">
        <f>IF('CSV Import'!BZ160&gt;0,65,0)</f>
        <v>0</v>
      </c>
      <c r="BW160" s="16">
        <f>IF('CSV Import'!CA160&gt;0,80,0)</f>
        <v>0</v>
      </c>
      <c r="BX160" s="16">
        <f>IF('CSV Import'!CB160&gt;0,60,0)</f>
        <v>0</v>
      </c>
      <c r="BY160" s="16">
        <f>IF('CSV Import'!CC160&gt;0,25,0)</f>
        <v>0</v>
      </c>
      <c r="BZ160" s="16">
        <f>IF('CSV Import'!CD160&gt;0,65,0)</f>
        <v>0</v>
      </c>
      <c r="CA160" s="16">
        <f>IF('CSV Import'!CE160&gt;0,80,0)</f>
        <v>0</v>
      </c>
      <c r="CB160" s="16">
        <f>IF('CSV Import'!CF160&gt;0,60,0)</f>
        <v>0</v>
      </c>
      <c r="CC160" s="37">
        <f>'CSV Import'!CG160</f>
        <v>0</v>
      </c>
    </row>
    <row r="161" spans="1:81" x14ac:dyDescent="0.25">
      <c r="A161" s="36">
        <f>'CSV Import'!A161</f>
        <v>0</v>
      </c>
      <c r="B161" s="16">
        <f t="shared" si="7"/>
        <v>0</v>
      </c>
      <c r="C161" s="53"/>
      <c r="D161" s="18">
        <f t="shared" si="6"/>
        <v>0</v>
      </c>
      <c r="E161" s="16">
        <f>'CSV Import'!CI161</f>
        <v>0</v>
      </c>
      <c r="F161" s="20">
        <f>'CSV Import'!E161</f>
        <v>0</v>
      </c>
      <c r="G161" s="20">
        <f>'CSV Import'!B161</f>
        <v>0</v>
      </c>
      <c r="H161" s="16" t="str">
        <f>MID('CSV Import'!D161,1,1)</f>
        <v/>
      </c>
      <c r="I161" s="16" t="str">
        <f>MID('CSV Import'!D161,2,1)</f>
        <v/>
      </c>
      <c r="J161" s="16">
        <f>IF(MID('CSV Import'!D161,3,2)="6",300,600)</f>
        <v>600</v>
      </c>
      <c r="K161" s="16">
        <f>COUNTA('CSV Import'!G161,'CSV Import'!W161,'CSV Import'!AM161,'CSV Import'!BC161,'CSV Import'!BS161)</f>
        <v>0</v>
      </c>
      <c r="L161" s="20">
        <f>'CSV Import'!G161</f>
        <v>0</v>
      </c>
      <c r="M161" s="20">
        <f>'CSV Import'!H161</f>
        <v>0</v>
      </c>
      <c r="N161" s="16">
        <f>'CSV Import'!K161</f>
        <v>0</v>
      </c>
      <c r="O161" s="16">
        <f>IF('CSV Import'!K161="rent",100,0)</f>
        <v>0</v>
      </c>
      <c r="P161" s="16">
        <f>IF(OR('CSV Import'!L161="",'CSV Import'!L161="none"),0,390)</f>
        <v>0</v>
      </c>
      <c r="Q161" s="16">
        <f>IF('CSV Import'!M161&gt;0,25,0)</f>
        <v>0</v>
      </c>
      <c r="R161" s="16">
        <f>IF('CSV Import'!N161&gt;0,65,0)</f>
        <v>0</v>
      </c>
      <c r="S161" s="16">
        <f>IF('CSV Import'!O161&gt;0,80,0)</f>
        <v>0</v>
      </c>
      <c r="T161" s="16">
        <f>IF('CSV Import'!P161&gt;0,60,0)</f>
        <v>0</v>
      </c>
      <c r="U161" s="16">
        <f>IF('CSV Import'!Q161&gt;0,25,0)</f>
        <v>0</v>
      </c>
      <c r="V161" s="16">
        <f>IF('CSV Import'!R161&gt;0,65,0)</f>
        <v>0</v>
      </c>
      <c r="W161" s="16">
        <f>IF('CSV Import'!S161&gt;0,80,0)</f>
        <v>0</v>
      </c>
      <c r="X161" s="16">
        <f>IF('CSV Import'!T161&gt;0,60,0)</f>
        <v>0</v>
      </c>
      <c r="Y161" s="20">
        <f>'CSV Import'!U161</f>
        <v>0</v>
      </c>
      <c r="Z161" s="20">
        <f>'CSV Import'!W161</f>
        <v>0</v>
      </c>
      <c r="AA161" s="20">
        <f>'CSV Import'!X161</f>
        <v>0</v>
      </c>
      <c r="AB161" s="16">
        <f>'CSV Import'!AA161</f>
        <v>0</v>
      </c>
      <c r="AC161" s="16">
        <f>IF('CSV Import'!AA161="rent",100,0)</f>
        <v>0</v>
      </c>
      <c r="AD161" s="16">
        <f>IF(OR('CSV Import'!AB161="",'CSV Import'!AB161="none"),0,390)</f>
        <v>0</v>
      </c>
      <c r="AE161" s="16">
        <f>IF('CSV Import'!AC161&gt;0,25,0)</f>
        <v>0</v>
      </c>
      <c r="AF161" s="16">
        <f>IF('CSV Import'!AD161&gt;0,65,0)</f>
        <v>0</v>
      </c>
      <c r="AG161" s="16">
        <f>IF('CSV Import'!AE161&gt;0,80,0)</f>
        <v>0</v>
      </c>
      <c r="AH161" s="16">
        <f>IF('CSV Import'!AF161&gt;0,60,0)</f>
        <v>0</v>
      </c>
      <c r="AI161" s="16">
        <f>IF('CSV Import'!AG161&gt;0,25,0)</f>
        <v>0</v>
      </c>
      <c r="AJ161" s="16">
        <f>IF('CSV Import'!AH161&gt;0,65,0)</f>
        <v>0</v>
      </c>
      <c r="AK161" s="16">
        <f>IF('CSV Import'!AI161&gt;0,80,0)</f>
        <v>0</v>
      </c>
      <c r="AL161" s="16">
        <f>IF('CSV Import'!AJ161&gt;0,60,0)</f>
        <v>0</v>
      </c>
      <c r="AM161" s="20">
        <f>'CSV Import'!AK161</f>
        <v>0</v>
      </c>
      <c r="AN161" s="20">
        <f>'CSV Import'!AM161</f>
        <v>0</v>
      </c>
      <c r="AO161" s="20">
        <f>'CSV Import'!AN161</f>
        <v>0</v>
      </c>
      <c r="AP161" s="16">
        <f>'CSV Import'!AQ161</f>
        <v>0</v>
      </c>
      <c r="AQ161" s="16">
        <f>IF('CSV Import'!AQ161="rent",100,0)</f>
        <v>0</v>
      </c>
      <c r="AR161" s="16">
        <f>IF(OR('CSV Import'!AR161="",'CSV Import'!AR161="none"),0,390)</f>
        <v>0</v>
      </c>
      <c r="AS161" s="16">
        <f>IF('CSV Import'!AS161&gt;0,25,0)</f>
        <v>0</v>
      </c>
      <c r="AT161" s="16">
        <f>IF('CSV Import'!AT161&gt;0,65,0)</f>
        <v>0</v>
      </c>
      <c r="AU161" s="16">
        <f>IF('CSV Import'!AU161&gt;0,80,0)</f>
        <v>0</v>
      </c>
      <c r="AV161" s="16">
        <f>IF('CSV Import'!AV161&gt;0,60,0)</f>
        <v>0</v>
      </c>
      <c r="AW161" s="16">
        <f>IF('CSV Import'!AW161&gt;0,25,0)</f>
        <v>0</v>
      </c>
      <c r="AX161" s="16">
        <f>IF('CSV Import'!AX161&gt;0,65,0)</f>
        <v>0</v>
      </c>
      <c r="AY161" s="16">
        <f>IF('CSV Import'!AY161&gt;0,80,0)</f>
        <v>0</v>
      </c>
      <c r="AZ161" s="16">
        <f>IF('CSV Import'!AZ161&gt;0,60,0)</f>
        <v>0</v>
      </c>
      <c r="BA161" s="20">
        <f>'CSV Import'!BA161</f>
        <v>0</v>
      </c>
      <c r="BB161" s="20">
        <f>'CSV Import'!BC161</f>
        <v>0</v>
      </c>
      <c r="BC161" s="20">
        <f>'CSV Import'!BD161</f>
        <v>0</v>
      </c>
      <c r="BD161" s="16">
        <f>'CSV Import'!BG161</f>
        <v>0</v>
      </c>
      <c r="BE161" s="16">
        <f>IF('CSV Import'!BG161="rent",100,0)</f>
        <v>0</v>
      </c>
      <c r="BF161" s="16">
        <f>IF(OR('CSV Import'!BH161="",'CSV Import'!BH161="none"),0,390)</f>
        <v>0</v>
      </c>
      <c r="BG161" s="16">
        <f>IF('CSV Import'!BI161&gt;0,25,0)</f>
        <v>0</v>
      </c>
      <c r="BH161" s="16">
        <f>IF('CSV Import'!BJ161&gt;0,65,0)</f>
        <v>0</v>
      </c>
      <c r="BI161" s="16">
        <f>IF('CSV Import'!BK161&gt;0,80,0)</f>
        <v>0</v>
      </c>
      <c r="BJ161" s="16">
        <f>IF('CSV Import'!BL161&gt;0,60,0)</f>
        <v>0</v>
      </c>
      <c r="BK161" s="16">
        <f>IF('CSV Import'!BM161&gt;0,25,0)</f>
        <v>0</v>
      </c>
      <c r="BL161" s="16">
        <f>IF('CSV Import'!BN161&gt;0,65,0)</f>
        <v>0</v>
      </c>
      <c r="BM161" s="16">
        <f>IF('CSV Import'!BO161&gt;0,80,0)</f>
        <v>0</v>
      </c>
      <c r="BN161" s="16">
        <f>IF('CSV Import'!BP161&gt;0,60,0)</f>
        <v>0</v>
      </c>
      <c r="BO161" s="20">
        <f>'CSV Import'!BQ161</f>
        <v>0</v>
      </c>
      <c r="BP161" s="20">
        <f>'CSV Import'!BS164</f>
        <v>0</v>
      </c>
      <c r="BQ161" s="20">
        <f>'CSV Import'!BT161</f>
        <v>0</v>
      </c>
      <c r="BR161" s="16">
        <f>'CSV Import'!BW161</f>
        <v>0</v>
      </c>
      <c r="BS161" s="16">
        <f>IF('CSV Import'!BW161="rent",100,0)</f>
        <v>0</v>
      </c>
      <c r="BT161" s="16">
        <f>IF(OR('CSV Import'!BX161="",'CSV Import'!BX161="none"),0,390)</f>
        <v>0</v>
      </c>
      <c r="BU161" s="16">
        <f>IF('CSV Import'!BY161&gt;0,25,0)</f>
        <v>0</v>
      </c>
      <c r="BV161" s="16">
        <f>IF('CSV Import'!BZ161&gt;0,65,0)</f>
        <v>0</v>
      </c>
      <c r="BW161" s="16">
        <f>IF('CSV Import'!CA161&gt;0,80,0)</f>
        <v>0</v>
      </c>
      <c r="BX161" s="16">
        <f>IF('CSV Import'!CB161&gt;0,60,0)</f>
        <v>0</v>
      </c>
      <c r="BY161" s="16">
        <f>IF('CSV Import'!CC161&gt;0,25,0)</f>
        <v>0</v>
      </c>
      <c r="BZ161" s="16">
        <f>IF('CSV Import'!CD161&gt;0,65,0)</f>
        <v>0</v>
      </c>
      <c r="CA161" s="16">
        <f>IF('CSV Import'!CE161&gt;0,80,0)</f>
        <v>0</v>
      </c>
      <c r="CB161" s="16">
        <f>IF('CSV Import'!CF161&gt;0,60,0)</f>
        <v>0</v>
      </c>
      <c r="CC161" s="37">
        <f>'CSV Import'!CG161</f>
        <v>0</v>
      </c>
    </row>
    <row r="162" spans="1:81" x14ac:dyDescent="0.25">
      <c r="A162" s="36">
        <f>'CSV Import'!A162</f>
        <v>0</v>
      </c>
      <c r="B162" s="16">
        <f t="shared" si="7"/>
        <v>0</v>
      </c>
      <c r="C162" s="53"/>
      <c r="D162" s="18">
        <f t="shared" si="6"/>
        <v>0</v>
      </c>
      <c r="E162" s="16">
        <f>'CSV Import'!CI162</f>
        <v>0</v>
      </c>
      <c r="F162" s="20">
        <f>'CSV Import'!E162</f>
        <v>0</v>
      </c>
      <c r="G162" s="20">
        <f>'CSV Import'!B162</f>
        <v>0</v>
      </c>
      <c r="H162" s="16" t="str">
        <f>MID('CSV Import'!D162,1,1)</f>
        <v/>
      </c>
      <c r="I162" s="16" t="str">
        <f>MID('CSV Import'!D162,2,1)</f>
        <v/>
      </c>
      <c r="J162" s="16">
        <f>IF(MID('CSV Import'!D162,3,2)="6",300,600)</f>
        <v>600</v>
      </c>
      <c r="K162" s="16">
        <f>COUNTA('CSV Import'!G162,'CSV Import'!W162,'CSV Import'!AM162,'CSV Import'!BC162,'CSV Import'!BS162)</f>
        <v>0</v>
      </c>
      <c r="L162" s="20">
        <f>'CSV Import'!G162</f>
        <v>0</v>
      </c>
      <c r="M162" s="20">
        <f>'CSV Import'!H162</f>
        <v>0</v>
      </c>
      <c r="N162" s="16">
        <f>'CSV Import'!K162</f>
        <v>0</v>
      </c>
      <c r="O162" s="16">
        <f>IF('CSV Import'!K162="rent",100,0)</f>
        <v>0</v>
      </c>
      <c r="P162" s="16">
        <f>IF(OR('CSV Import'!L162="",'CSV Import'!L162="none"),0,390)</f>
        <v>0</v>
      </c>
      <c r="Q162" s="16">
        <f>IF('CSV Import'!M162&gt;0,25,0)</f>
        <v>0</v>
      </c>
      <c r="R162" s="16">
        <f>IF('CSV Import'!N162&gt;0,65,0)</f>
        <v>0</v>
      </c>
      <c r="S162" s="16">
        <f>IF('CSV Import'!O162&gt;0,80,0)</f>
        <v>0</v>
      </c>
      <c r="T162" s="16">
        <f>IF('CSV Import'!P162&gt;0,60,0)</f>
        <v>0</v>
      </c>
      <c r="U162" s="16">
        <f>IF('CSV Import'!Q162&gt;0,25,0)</f>
        <v>0</v>
      </c>
      <c r="V162" s="16">
        <f>IF('CSV Import'!R162&gt;0,65,0)</f>
        <v>0</v>
      </c>
      <c r="W162" s="16">
        <f>IF('CSV Import'!S162&gt;0,80,0)</f>
        <v>0</v>
      </c>
      <c r="X162" s="16">
        <f>IF('CSV Import'!T162&gt;0,60,0)</f>
        <v>0</v>
      </c>
      <c r="Y162" s="20">
        <f>'CSV Import'!U162</f>
        <v>0</v>
      </c>
      <c r="Z162" s="20">
        <f>'CSV Import'!W162</f>
        <v>0</v>
      </c>
      <c r="AA162" s="20">
        <f>'CSV Import'!X162</f>
        <v>0</v>
      </c>
      <c r="AB162" s="16">
        <f>'CSV Import'!AA162</f>
        <v>0</v>
      </c>
      <c r="AC162" s="16">
        <f>IF('CSV Import'!AA162="rent",100,0)</f>
        <v>0</v>
      </c>
      <c r="AD162" s="16">
        <f>IF(OR('CSV Import'!AB162="",'CSV Import'!AB162="none"),0,390)</f>
        <v>0</v>
      </c>
      <c r="AE162" s="16">
        <f>IF('CSV Import'!AC162&gt;0,25,0)</f>
        <v>0</v>
      </c>
      <c r="AF162" s="16">
        <f>IF('CSV Import'!AD162&gt;0,65,0)</f>
        <v>0</v>
      </c>
      <c r="AG162" s="16">
        <f>IF('CSV Import'!AE162&gt;0,80,0)</f>
        <v>0</v>
      </c>
      <c r="AH162" s="16">
        <f>IF('CSV Import'!AF162&gt;0,60,0)</f>
        <v>0</v>
      </c>
      <c r="AI162" s="16">
        <f>IF('CSV Import'!AG162&gt;0,25,0)</f>
        <v>0</v>
      </c>
      <c r="AJ162" s="16">
        <f>IF('CSV Import'!AH162&gt;0,65,0)</f>
        <v>0</v>
      </c>
      <c r="AK162" s="16">
        <f>IF('CSV Import'!AI162&gt;0,80,0)</f>
        <v>0</v>
      </c>
      <c r="AL162" s="16">
        <f>IF('CSV Import'!AJ162&gt;0,60,0)</f>
        <v>0</v>
      </c>
      <c r="AM162" s="20">
        <f>'CSV Import'!AK162</f>
        <v>0</v>
      </c>
      <c r="AN162" s="20">
        <f>'CSV Import'!AM162</f>
        <v>0</v>
      </c>
      <c r="AO162" s="20">
        <f>'CSV Import'!AN162</f>
        <v>0</v>
      </c>
      <c r="AP162" s="16">
        <f>'CSV Import'!AQ162</f>
        <v>0</v>
      </c>
      <c r="AQ162" s="16">
        <f>IF('CSV Import'!AQ162="rent",100,0)</f>
        <v>0</v>
      </c>
      <c r="AR162" s="16">
        <f>IF(OR('CSV Import'!AR162="",'CSV Import'!AR162="none"),0,390)</f>
        <v>0</v>
      </c>
      <c r="AS162" s="16">
        <f>IF('CSV Import'!AS162&gt;0,25,0)</f>
        <v>0</v>
      </c>
      <c r="AT162" s="16">
        <f>IF('CSV Import'!AT162&gt;0,65,0)</f>
        <v>0</v>
      </c>
      <c r="AU162" s="16">
        <f>IF('CSV Import'!AU162&gt;0,80,0)</f>
        <v>0</v>
      </c>
      <c r="AV162" s="16">
        <f>IF('CSV Import'!AV162&gt;0,60,0)</f>
        <v>0</v>
      </c>
      <c r="AW162" s="16">
        <f>IF('CSV Import'!AW162&gt;0,25,0)</f>
        <v>0</v>
      </c>
      <c r="AX162" s="16">
        <f>IF('CSV Import'!AX162&gt;0,65,0)</f>
        <v>0</v>
      </c>
      <c r="AY162" s="16">
        <f>IF('CSV Import'!AY162&gt;0,80,0)</f>
        <v>0</v>
      </c>
      <c r="AZ162" s="16">
        <f>IF('CSV Import'!AZ162&gt;0,60,0)</f>
        <v>0</v>
      </c>
      <c r="BA162" s="20">
        <f>'CSV Import'!BA162</f>
        <v>0</v>
      </c>
      <c r="BB162" s="20">
        <f>'CSV Import'!BC162</f>
        <v>0</v>
      </c>
      <c r="BC162" s="20">
        <f>'CSV Import'!BD162</f>
        <v>0</v>
      </c>
      <c r="BD162" s="16">
        <f>'CSV Import'!BG162</f>
        <v>0</v>
      </c>
      <c r="BE162" s="16">
        <f>IF('CSV Import'!BG162="rent",100,0)</f>
        <v>0</v>
      </c>
      <c r="BF162" s="16">
        <f>IF(OR('CSV Import'!BH162="",'CSV Import'!BH162="none"),0,390)</f>
        <v>0</v>
      </c>
      <c r="BG162" s="16">
        <f>IF('CSV Import'!BI162&gt;0,25,0)</f>
        <v>0</v>
      </c>
      <c r="BH162" s="16">
        <f>IF('CSV Import'!BJ162&gt;0,65,0)</f>
        <v>0</v>
      </c>
      <c r="BI162" s="16">
        <f>IF('CSV Import'!BK162&gt;0,80,0)</f>
        <v>0</v>
      </c>
      <c r="BJ162" s="16">
        <f>IF('CSV Import'!BL162&gt;0,60,0)</f>
        <v>0</v>
      </c>
      <c r="BK162" s="16">
        <f>IF('CSV Import'!BM162&gt;0,25,0)</f>
        <v>0</v>
      </c>
      <c r="BL162" s="16">
        <f>IF('CSV Import'!BN162&gt;0,65,0)</f>
        <v>0</v>
      </c>
      <c r="BM162" s="16">
        <f>IF('CSV Import'!BO162&gt;0,80,0)</f>
        <v>0</v>
      </c>
      <c r="BN162" s="16">
        <f>IF('CSV Import'!BP162&gt;0,60,0)</f>
        <v>0</v>
      </c>
      <c r="BO162" s="20">
        <f>'CSV Import'!BQ162</f>
        <v>0</v>
      </c>
      <c r="BP162" s="20">
        <f>'CSV Import'!BS165</f>
        <v>0</v>
      </c>
      <c r="BQ162" s="20">
        <f>'CSV Import'!BT162</f>
        <v>0</v>
      </c>
      <c r="BR162" s="16">
        <f>'CSV Import'!BW162</f>
        <v>0</v>
      </c>
      <c r="BS162" s="16">
        <f>IF('CSV Import'!BW162="rent",100,0)</f>
        <v>0</v>
      </c>
      <c r="BT162" s="16">
        <f>IF(OR('CSV Import'!BX162="",'CSV Import'!BX162="none"),0,390)</f>
        <v>0</v>
      </c>
      <c r="BU162" s="16">
        <f>IF('CSV Import'!BY162&gt;0,25,0)</f>
        <v>0</v>
      </c>
      <c r="BV162" s="16">
        <f>IF('CSV Import'!BZ162&gt;0,65,0)</f>
        <v>0</v>
      </c>
      <c r="BW162" s="16">
        <f>IF('CSV Import'!CA162&gt;0,80,0)</f>
        <v>0</v>
      </c>
      <c r="BX162" s="16">
        <f>IF('CSV Import'!CB162&gt;0,60,0)</f>
        <v>0</v>
      </c>
      <c r="BY162" s="16">
        <f>IF('CSV Import'!CC162&gt;0,25,0)</f>
        <v>0</v>
      </c>
      <c r="BZ162" s="16">
        <f>IF('CSV Import'!CD162&gt;0,65,0)</f>
        <v>0</v>
      </c>
      <c r="CA162" s="16">
        <f>IF('CSV Import'!CE162&gt;0,80,0)</f>
        <v>0</v>
      </c>
      <c r="CB162" s="16">
        <f>IF('CSV Import'!CF162&gt;0,60,0)</f>
        <v>0</v>
      </c>
      <c r="CC162" s="37">
        <f>'CSV Import'!CG162</f>
        <v>0</v>
      </c>
    </row>
    <row r="163" spans="1:81" x14ac:dyDescent="0.25">
      <c r="A163" s="36">
        <f>'CSV Import'!A163</f>
        <v>0</v>
      </c>
      <c r="B163" s="16">
        <f t="shared" si="7"/>
        <v>0</v>
      </c>
      <c r="C163" s="53"/>
      <c r="D163" s="18">
        <f t="shared" si="6"/>
        <v>0</v>
      </c>
      <c r="E163" s="16">
        <f>'CSV Import'!CI163</f>
        <v>0</v>
      </c>
      <c r="F163" s="20">
        <f>'CSV Import'!E163</f>
        <v>0</v>
      </c>
      <c r="G163" s="20">
        <f>'CSV Import'!B163</f>
        <v>0</v>
      </c>
      <c r="H163" s="16" t="str">
        <f>MID('CSV Import'!D163,1,1)</f>
        <v/>
      </c>
      <c r="I163" s="16" t="str">
        <f>MID('CSV Import'!D163,2,1)</f>
        <v/>
      </c>
      <c r="J163" s="16">
        <f>IF(MID('CSV Import'!D163,3,2)="6",300,600)</f>
        <v>600</v>
      </c>
      <c r="K163" s="16">
        <f>COUNTA('CSV Import'!G163,'CSV Import'!W163,'CSV Import'!AM163,'CSV Import'!BC163,'CSV Import'!BS163)</f>
        <v>0</v>
      </c>
      <c r="L163" s="20">
        <f>'CSV Import'!G163</f>
        <v>0</v>
      </c>
      <c r="M163" s="20">
        <f>'CSV Import'!H163</f>
        <v>0</v>
      </c>
      <c r="N163" s="16">
        <f>'CSV Import'!K163</f>
        <v>0</v>
      </c>
      <c r="O163" s="16">
        <f>IF('CSV Import'!K163="rent",100,0)</f>
        <v>0</v>
      </c>
      <c r="P163" s="16">
        <f>IF(OR('CSV Import'!L163="",'CSV Import'!L163="none"),0,390)</f>
        <v>0</v>
      </c>
      <c r="Q163" s="16">
        <f>IF('CSV Import'!M163&gt;0,25,0)</f>
        <v>0</v>
      </c>
      <c r="R163" s="16">
        <f>IF('CSV Import'!N163&gt;0,65,0)</f>
        <v>0</v>
      </c>
      <c r="S163" s="16">
        <f>IF('CSV Import'!O163&gt;0,80,0)</f>
        <v>0</v>
      </c>
      <c r="T163" s="16">
        <f>IF('CSV Import'!P163&gt;0,60,0)</f>
        <v>0</v>
      </c>
      <c r="U163" s="16">
        <f>IF('CSV Import'!Q163&gt;0,25,0)</f>
        <v>0</v>
      </c>
      <c r="V163" s="16">
        <f>IF('CSV Import'!R163&gt;0,65,0)</f>
        <v>0</v>
      </c>
      <c r="W163" s="16">
        <f>IF('CSV Import'!S163&gt;0,80,0)</f>
        <v>0</v>
      </c>
      <c r="X163" s="16">
        <f>IF('CSV Import'!T163&gt;0,60,0)</f>
        <v>0</v>
      </c>
      <c r="Y163" s="20">
        <f>'CSV Import'!U163</f>
        <v>0</v>
      </c>
      <c r="Z163" s="20">
        <f>'CSV Import'!W163</f>
        <v>0</v>
      </c>
      <c r="AA163" s="20">
        <f>'CSV Import'!X163</f>
        <v>0</v>
      </c>
      <c r="AB163" s="16">
        <f>'CSV Import'!AA163</f>
        <v>0</v>
      </c>
      <c r="AC163" s="16">
        <f>IF('CSV Import'!AA163="rent",100,0)</f>
        <v>0</v>
      </c>
      <c r="AD163" s="16">
        <f>IF(OR('CSV Import'!AB163="",'CSV Import'!AB163="none"),0,390)</f>
        <v>0</v>
      </c>
      <c r="AE163" s="16">
        <f>IF('CSV Import'!AC163&gt;0,25,0)</f>
        <v>0</v>
      </c>
      <c r="AF163" s="16">
        <f>IF('CSV Import'!AD163&gt;0,65,0)</f>
        <v>0</v>
      </c>
      <c r="AG163" s="16">
        <f>IF('CSV Import'!AE163&gt;0,80,0)</f>
        <v>0</v>
      </c>
      <c r="AH163" s="16">
        <f>IF('CSV Import'!AF163&gt;0,60,0)</f>
        <v>0</v>
      </c>
      <c r="AI163" s="16">
        <f>IF('CSV Import'!AG163&gt;0,25,0)</f>
        <v>0</v>
      </c>
      <c r="AJ163" s="16">
        <f>IF('CSV Import'!AH163&gt;0,65,0)</f>
        <v>0</v>
      </c>
      <c r="AK163" s="16">
        <f>IF('CSV Import'!AI163&gt;0,80,0)</f>
        <v>0</v>
      </c>
      <c r="AL163" s="16">
        <f>IF('CSV Import'!AJ163&gt;0,60,0)</f>
        <v>0</v>
      </c>
      <c r="AM163" s="20">
        <f>'CSV Import'!AK163</f>
        <v>0</v>
      </c>
      <c r="AN163" s="20">
        <f>'CSV Import'!AM163</f>
        <v>0</v>
      </c>
      <c r="AO163" s="20">
        <f>'CSV Import'!AN163</f>
        <v>0</v>
      </c>
      <c r="AP163" s="16">
        <f>'CSV Import'!AQ163</f>
        <v>0</v>
      </c>
      <c r="AQ163" s="16">
        <f>IF('CSV Import'!AQ163="rent",100,0)</f>
        <v>0</v>
      </c>
      <c r="AR163" s="16">
        <f>IF(OR('CSV Import'!AR163="",'CSV Import'!AR163="none"),0,390)</f>
        <v>0</v>
      </c>
      <c r="AS163" s="16">
        <f>IF('CSV Import'!AS163&gt;0,25,0)</f>
        <v>0</v>
      </c>
      <c r="AT163" s="16">
        <f>IF('CSV Import'!AT163&gt;0,65,0)</f>
        <v>0</v>
      </c>
      <c r="AU163" s="16">
        <f>IF('CSV Import'!AU163&gt;0,80,0)</f>
        <v>0</v>
      </c>
      <c r="AV163" s="16">
        <f>IF('CSV Import'!AV163&gt;0,60,0)</f>
        <v>0</v>
      </c>
      <c r="AW163" s="16">
        <f>IF('CSV Import'!AW163&gt;0,25,0)</f>
        <v>0</v>
      </c>
      <c r="AX163" s="16">
        <f>IF('CSV Import'!AX163&gt;0,65,0)</f>
        <v>0</v>
      </c>
      <c r="AY163" s="16">
        <f>IF('CSV Import'!AY163&gt;0,80,0)</f>
        <v>0</v>
      </c>
      <c r="AZ163" s="16">
        <f>IF('CSV Import'!AZ163&gt;0,60,0)</f>
        <v>0</v>
      </c>
      <c r="BA163" s="20">
        <f>'CSV Import'!BA163</f>
        <v>0</v>
      </c>
      <c r="BB163" s="20">
        <f>'CSV Import'!BC163</f>
        <v>0</v>
      </c>
      <c r="BC163" s="20">
        <f>'CSV Import'!BD163</f>
        <v>0</v>
      </c>
      <c r="BD163" s="16">
        <f>'CSV Import'!BG163</f>
        <v>0</v>
      </c>
      <c r="BE163" s="16">
        <f>IF('CSV Import'!BG163="rent",100,0)</f>
        <v>0</v>
      </c>
      <c r="BF163" s="16">
        <f>IF(OR('CSV Import'!BH163="",'CSV Import'!BH163="none"),0,390)</f>
        <v>0</v>
      </c>
      <c r="BG163" s="16">
        <f>IF('CSV Import'!BI163&gt;0,25,0)</f>
        <v>0</v>
      </c>
      <c r="BH163" s="16">
        <f>IF('CSV Import'!BJ163&gt;0,65,0)</f>
        <v>0</v>
      </c>
      <c r="BI163" s="16">
        <f>IF('CSV Import'!BK163&gt;0,80,0)</f>
        <v>0</v>
      </c>
      <c r="BJ163" s="16">
        <f>IF('CSV Import'!BL163&gt;0,60,0)</f>
        <v>0</v>
      </c>
      <c r="BK163" s="16">
        <f>IF('CSV Import'!BM163&gt;0,25,0)</f>
        <v>0</v>
      </c>
      <c r="BL163" s="16">
        <f>IF('CSV Import'!BN163&gt;0,65,0)</f>
        <v>0</v>
      </c>
      <c r="BM163" s="16">
        <f>IF('CSV Import'!BO163&gt;0,80,0)</f>
        <v>0</v>
      </c>
      <c r="BN163" s="16">
        <f>IF('CSV Import'!BP163&gt;0,60,0)</f>
        <v>0</v>
      </c>
      <c r="BO163" s="20">
        <f>'CSV Import'!BQ163</f>
        <v>0</v>
      </c>
      <c r="BP163" s="20">
        <f>'CSV Import'!BS166</f>
        <v>0</v>
      </c>
      <c r="BQ163" s="20">
        <f>'CSV Import'!BT163</f>
        <v>0</v>
      </c>
      <c r="BR163" s="16">
        <f>'CSV Import'!BW163</f>
        <v>0</v>
      </c>
      <c r="BS163" s="16">
        <f>IF('CSV Import'!BW163="rent",100,0)</f>
        <v>0</v>
      </c>
      <c r="BT163" s="16">
        <f>IF(OR('CSV Import'!BX163="",'CSV Import'!BX163="none"),0,390)</f>
        <v>0</v>
      </c>
      <c r="BU163" s="16">
        <f>IF('CSV Import'!BY163&gt;0,25,0)</f>
        <v>0</v>
      </c>
      <c r="BV163" s="16">
        <f>IF('CSV Import'!BZ163&gt;0,65,0)</f>
        <v>0</v>
      </c>
      <c r="BW163" s="16">
        <f>IF('CSV Import'!CA163&gt;0,80,0)</f>
        <v>0</v>
      </c>
      <c r="BX163" s="16">
        <f>IF('CSV Import'!CB163&gt;0,60,0)</f>
        <v>0</v>
      </c>
      <c r="BY163" s="16">
        <f>IF('CSV Import'!CC163&gt;0,25,0)</f>
        <v>0</v>
      </c>
      <c r="BZ163" s="16">
        <f>IF('CSV Import'!CD163&gt;0,65,0)</f>
        <v>0</v>
      </c>
      <c r="CA163" s="16">
        <f>IF('CSV Import'!CE163&gt;0,80,0)</f>
        <v>0</v>
      </c>
      <c r="CB163" s="16">
        <f>IF('CSV Import'!CF163&gt;0,60,0)</f>
        <v>0</v>
      </c>
      <c r="CC163" s="37">
        <f>'CSV Import'!CG163</f>
        <v>0</v>
      </c>
    </row>
    <row r="164" spans="1:81" x14ac:dyDescent="0.25">
      <c r="A164" s="36">
        <f>'CSV Import'!A164</f>
        <v>0</v>
      </c>
      <c r="B164" s="16">
        <f t="shared" si="7"/>
        <v>0</v>
      </c>
      <c r="C164" s="53"/>
      <c r="D164" s="18">
        <f t="shared" si="6"/>
        <v>0</v>
      </c>
      <c r="E164" s="16">
        <f>'CSV Import'!CI164</f>
        <v>0</v>
      </c>
      <c r="F164" s="20">
        <f>'CSV Import'!E164</f>
        <v>0</v>
      </c>
      <c r="G164" s="20">
        <f>'CSV Import'!B164</f>
        <v>0</v>
      </c>
      <c r="H164" s="16" t="str">
        <f>MID('CSV Import'!D164,1,1)</f>
        <v/>
      </c>
      <c r="I164" s="16" t="str">
        <f>MID('CSV Import'!D164,2,1)</f>
        <v/>
      </c>
      <c r="J164" s="16">
        <f>IF(MID('CSV Import'!D164,3,2)="6",300,600)</f>
        <v>600</v>
      </c>
      <c r="K164" s="16">
        <f>COUNTA('CSV Import'!G164,'CSV Import'!W164,'CSV Import'!AM164,'CSV Import'!BC164,'CSV Import'!BS164)</f>
        <v>0</v>
      </c>
      <c r="L164" s="20">
        <f>'CSV Import'!G164</f>
        <v>0</v>
      </c>
      <c r="M164" s="20">
        <f>'CSV Import'!H164</f>
        <v>0</v>
      </c>
      <c r="N164" s="16">
        <f>'CSV Import'!K164</f>
        <v>0</v>
      </c>
      <c r="O164" s="16">
        <f>IF('CSV Import'!K164="rent",100,0)</f>
        <v>0</v>
      </c>
      <c r="P164" s="16">
        <f>IF(OR('CSV Import'!L164="",'CSV Import'!L164="none"),0,390)</f>
        <v>0</v>
      </c>
      <c r="Q164" s="16">
        <f>IF('CSV Import'!M164&gt;0,25,0)</f>
        <v>0</v>
      </c>
      <c r="R164" s="16">
        <f>IF('CSV Import'!N164&gt;0,65,0)</f>
        <v>0</v>
      </c>
      <c r="S164" s="16">
        <f>IF('CSV Import'!O164&gt;0,80,0)</f>
        <v>0</v>
      </c>
      <c r="T164" s="16">
        <f>IF('CSV Import'!P164&gt;0,60,0)</f>
        <v>0</v>
      </c>
      <c r="U164" s="16">
        <f>IF('CSV Import'!Q164&gt;0,25,0)</f>
        <v>0</v>
      </c>
      <c r="V164" s="16">
        <f>IF('CSV Import'!R164&gt;0,65,0)</f>
        <v>0</v>
      </c>
      <c r="W164" s="16">
        <f>IF('CSV Import'!S164&gt;0,80,0)</f>
        <v>0</v>
      </c>
      <c r="X164" s="16">
        <f>IF('CSV Import'!T164&gt;0,60,0)</f>
        <v>0</v>
      </c>
      <c r="Y164" s="20">
        <f>'CSV Import'!U164</f>
        <v>0</v>
      </c>
      <c r="Z164" s="20">
        <f>'CSV Import'!W164</f>
        <v>0</v>
      </c>
      <c r="AA164" s="20">
        <f>'CSV Import'!X164</f>
        <v>0</v>
      </c>
      <c r="AB164" s="16">
        <f>'CSV Import'!AA164</f>
        <v>0</v>
      </c>
      <c r="AC164" s="16">
        <f>IF('CSV Import'!AA164="rent",100,0)</f>
        <v>0</v>
      </c>
      <c r="AD164" s="16">
        <f>IF(OR('CSV Import'!AB164="",'CSV Import'!AB164="none"),0,390)</f>
        <v>0</v>
      </c>
      <c r="AE164" s="16">
        <f>IF('CSV Import'!AC164&gt;0,25,0)</f>
        <v>0</v>
      </c>
      <c r="AF164" s="16">
        <f>IF('CSV Import'!AD164&gt;0,65,0)</f>
        <v>0</v>
      </c>
      <c r="AG164" s="16">
        <f>IF('CSV Import'!AE164&gt;0,80,0)</f>
        <v>0</v>
      </c>
      <c r="AH164" s="16">
        <f>IF('CSV Import'!AF164&gt;0,60,0)</f>
        <v>0</v>
      </c>
      <c r="AI164" s="16">
        <f>IF('CSV Import'!AG164&gt;0,25,0)</f>
        <v>0</v>
      </c>
      <c r="AJ164" s="16">
        <f>IF('CSV Import'!AH164&gt;0,65,0)</f>
        <v>0</v>
      </c>
      <c r="AK164" s="16">
        <f>IF('CSV Import'!AI164&gt;0,80,0)</f>
        <v>0</v>
      </c>
      <c r="AL164" s="16">
        <f>IF('CSV Import'!AJ164&gt;0,60,0)</f>
        <v>0</v>
      </c>
      <c r="AM164" s="20">
        <f>'CSV Import'!AK164</f>
        <v>0</v>
      </c>
      <c r="AN164" s="20">
        <f>'CSV Import'!AM164</f>
        <v>0</v>
      </c>
      <c r="AO164" s="20">
        <f>'CSV Import'!AN164</f>
        <v>0</v>
      </c>
      <c r="AP164" s="16">
        <f>'CSV Import'!AQ164</f>
        <v>0</v>
      </c>
      <c r="AQ164" s="16">
        <f>IF('CSV Import'!AQ164="rent",100,0)</f>
        <v>0</v>
      </c>
      <c r="AR164" s="16">
        <f>IF(OR('CSV Import'!AR164="",'CSV Import'!AR164="none"),0,390)</f>
        <v>0</v>
      </c>
      <c r="AS164" s="16">
        <f>IF('CSV Import'!AS164&gt;0,25,0)</f>
        <v>0</v>
      </c>
      <c r="AT164" s="16">
        <f>IF('CSV Import'!AT164&gt;0,65,0)</f>
        <v>0</v>
      </c>
      <c r="AU164" s="16">
        <f>IF('CSV Import'!AU164&gt;0,80,0)</f>
        <v>0</v>
      </c>
      <c r="AV164" s="16">
        <f>IF('CSV Import'!AV164&gt;0,60,0)</f>
        <v>0</v>
      </c>
      <c r="AW164" s="16">
        <f>IF('CSV Import'!AW164&gt;0,25,0)</f>
        <v>0</v>
      </c>
      <c r="AX164" s="16">
        <f>IF('CSV Import'!AX164&gt;0,65,0)</f>
        <v>0</v>
      </c>
      <c r="AY164" s="16">
        <f>IF('CSV Import'!AY164&gt;0,80,0)</f>
        <v>0</v>
      </c>
      <c r="AZ164" s="16">
        <f>IF('CSV Import'!AZ164&gt;0,60,0)</f>
        <v>0</v>
      </c>
      <c r="BA164" s="20">
        <f>'CSV Import'!BA164</f>
        <v>0</v>
      </c>
      <c r="BB164" s="20">
        <f>'CSV Import'!BC164</f>
        <v>0</v>
      </c>
      <c r="BC164" s="20">
        <f>'CSV Import'!BD164</f>
        <v>0</v>
      </c>
      <c r="BD164" s="16">
        <f>'CSV Import'!BG164</f>
        <v>0</v>
      </c>
      <c r="BE164" s="16">
        <f>IF('CSV Import'!BG164="rent",100,0)</f>
        <v>0</v>
      </c>
      <c r="BF164" s="16">
        <f>IF(OR('CSV Import'!BH164="",'CSV Import'!BH164="none"),0,390)</f>
        <v>0</v>
      </c>
      <c r="BG164" s="16">
        <f>IF('CSV Import'!BI164&gt;0,25,0)</f>
        <v>0</v>
      </c>
      <c r="BH164" s="16">
        <f>IF('CSV Import'!BJ164&gt;0,65,0)</f>
        <v>0</v>
      </c>
      <c r="BI164" s="16">
        <f>IF('CSV Import'!BK164&gt;0,80,0)</f>
        <v>0</v>
      </c>
      <c r="BJ164" s="16">
        <f>IF('CSV Import'!BL164&gt;0,60,0)</f>
        <v>0</v>
      </c>
      <c r="BK164" s="16">
        <f>IF('CSV Import'!BM164&gt;0,25,0)</f>
        <v>0</v>
      </c>
      <c r="BL164" s="16">
        <f>IF('CSV Import'!BN164&gt;0,65,0)</f>
        <v>0</v>
      </c>
      <c r="BM164" s="16">
        <f>IF('CSV Import'!BO164&gt;0,80,0)</f>
        <v>0</v>
      </c>
      <c r="BN164" s="16">
        <f>IF('CSV Import'!BP164&gt;0,60,0)</f>
        <v>0</v>
      </c>
      <c r="BO164" s="20">
        <f>'CSV Import'!BQ164</f>
        <v>0</v>
      </c>
      <c r="BP164" s="20">
        <f>'CSV Import'!BS167</f>
        <v>0</v>
      </c>
      <c r="BQ164" s="20">
        <f>'CSV Import'!BT164</f>
        <v>0</v>
      </c>
      <c r="BR164" s="16">
        <f>'CSV Import'!BW164</f>
        <v>0</v>
      </c>
      <c r="BS164" s="16">
        <f>IF('CSV Import'!BW164="rent",100,0)</f>
        <v>0</v>
      </c>
      <c r="BT164" s="16">
        <f>IF(OR('CSV Import'!BX164="",'CSV Import'!BX164="none"),0,390)</f>
        <v>0</v>
      </c>
      <c r="BU164" s="16">
        <f>IF('CSV Import'!BY164&gt;0,25,0)</f>
        <v>0</v>
      </c>
      <c r="BV164" s="16">
        <f>IF('CSV Import'!BZ164&gt;0,65,0)</f>
        <v>0</v>
      </c>
      <c r="BW164" s="16">
        <f>IF('CSV Import'!CA164&gt;0,80,0)</f>
        <v>0</v>
      </c>
      <c r="BX164" s="16">
        <f>IF('CSV Import'!CB164&gt;0,60,0)</f>
        <v>0</v>
      </c>
      <c r="BY164" s="16">
        <f>IF('CSV Import'!CC164&gt;0,25,0)</f>
        <v>0</v>
      </c>
      <c r="BZ164" s="16">
        <f>IF('CSV Import'!CD164&gt;0,65,0)</f>
        <v>0</v>
      </c>
      <c r="CA164" s="16">
        <f>IF('CSV Import'!CE164&gt;0,80,0)</f>
        <v>0</v>
      </c>
      <c r="CB164" s="16">
        <f>IF('CSV Import'!CF164&gt;0,60,0)</f>
        <v>0</v>
      </c>
      <c r="CC164" s="37">
        <f>'CSV Import'!CG164</f>
        <v>0</v>
      </c>
    </row>
    <row r="165" spans="1:81" x14ac:dyDescent="0.25">
      <c r="A165" s="36">
        <f>'CSV Import'!A165</f>
        <v>0</v>
      </c>
      <c r="B165" s="16">
        <f t="shared" si="7"/>
        <v>0</v>
      </c>
      <c r="C165" s="53"/>
      <c r="D165" s="18">
        <f t="shared" si="6"/>
        <v>0</v>
      </c>
      <c r="E165" s="16">
        <f>'CSV Import'!CI165</f>
        <v>0</v>
      </c>
      <c r="F165" s="20">
        <f>'CSV Import'!E165</f>
        <v>0</v>
      </c>
      <c r="G165" s="20">
        <f>'CSV Import'!B165</f>
        <v>0</v>
      </c>
      <c r="H165" s="16" t="str">
        <f>MID('CSV Import'!D165,1,1)</f>
        <v/>
      </c>
      <c r="I165" s="16" t="str">
        <f>MID('CSV Import'!D165,2,1)</f>
        <v/>
      </c>
      <c r="J165" s="16">
        <f>IF(MID('CSV Import'!D165,3,2)="6",300,600)</f>
        <v>600</v>
      </c>
      <c r="K165" s="16">
        <f>COUNTA('CSV Import'!G165,'CSV Import'!W165,'CSV Import'!AM165,'CSV Import'!BC165,'CSV Import'!BS165)</f>
        <v>0</v>
      </c>
      <c r="L165" s="20">
        <f>'CSV Import'!G165</f>
        <v>0</v>
      </c>
      <c r="M165" s="20">
        <f>'CSV Import'!H165</f>
        <v>0</v>
      </c>
      <c r="N165" s="16">
        <f>'CSV Import'!K165</f>
        <v>0</v>
      </c>
      <c r="O165" s="16">
        <f>IF('CSV Import'!K165="rent",100,0)</f>
        <v>0</v>
      </c>
      <c r="P165" s="16">
        <f>IF(OR('CSV Import'!L165="",'CSV Import'!L165="none"),0,390)</f>
        <v>0</v>
      </c>
      <c r="Q165" s="16">
        <f>IF('CSV Import'!M165&gt;0,25,0)</f>
        <v>0</v>
      </c>
      <c r="R165" s="16">
        <f>IF('CSV Import'!N165&gt;0,65,0)</f>
        <v>0</v>
      </c>
      <c r="S165" s="16">
        <f>IF('CSV Import'!O165&gt;0,80,0)</f>
        <v>0</v>
      </c>
      <c r="T165" s="16">
        <f>IF('CSV Import'!P165&gt;0,60,0)</f>
        <v>0</v>
      </c>
      <c r="U165" s="16">
        <f>IF('CSV Import'!Q165&gt;0,25,0)</f>
        <v>0</v>
      </c>
      <c r="V165" s="16">
        <f>IF('CSV Import'!R165&gt;0,65,0)</f>
        <v>0</v>
      </c>
      <c r="W165" s="16">
        <f>IF('CSV Import'!S165&gt;0,80,0)</f>
        <v>0</v>
      </c>
      <c r="X165" s="16">
        <f>IF('CSV Import'!T165&gt;0,60,0)</f>
        <v>0</v>
      </c>
      <c r="Y165" s="20">
        <f>'CSV Import'!U165</f>
        <v>0</v>
      </c>
      <c r="Z165" s="20">
        <f>'CSV Import'!W165</f>
        <v>0</v>
      </c>
      <c r="AA165" s="20">
        <f>'CSV Import'!X165</f>
        <v>0</v>
      </c>
      <c r="AB165" s="16">
        <f>'CSV Import'!AA165</f>
        <v>0</v>
      </c>
      <c r="AC165" s="16">
        <f>IF('CSV Import'!AA165="rent",100,0)</f>
        <v>0</v>
      </c>
      <c r="AD165" s="16">
        <f>IF(OR('CSV Import'!AB165="",'CSV Import'!AB165="none"),0,390)</f>
        <v>0</v>
      </c>
      <c r="AE165" s="16">
        <f>IF('CSV Import'!AC165&gt;0,25,0)</f>
        <v>0</v>
      </c>
      <c r="AF165" s="16">
        <f>IF('CSV Import'!AD165&gt;0,65,0)</f>
        <v>0</v>
      </c>
      <c r="AG165" s="16">
        <f>IF('CSV Import'!AE165&gt;0,80,0)</f>
        <v>0</v>
      </c>
      <c r="AH165" s="16">
        <f>IF('CSV Import'!AF165&gt;0,60,0)</f>
        <v>0</v>
      </c>
      <c r="AI165" s="16">
        <f>IF('CSV Import'!AG165&gt;0,25,0)</f>
        <v>0</v>
      </c>
      <c r="AJ165" s="16">
        <f>IF('CSV Import'!AH165&gt;0,65,0)</f>
        <v>0</v>
      </c>
      <c r="AK165" s="16">
        <f>IF('CSV Import'!AI165&gt;0,80,0)</f>
        <v>0</v>
      </c>
      <c r="AL165" s="16">
        <f>IF('CSV Import'!AJ165&gt;0,60,0)</f>
        <v>0</v>
      </c>
      <c r="AM165" s="20">
        <f>'CSV Import'!AK165</f>
        <v>0</v>
      </c>
      <c r="AN165" s="20">
        <f>'CSV Import'!AM165</f>
        <v>0</v>
      </c>
      <c r="AO165" s="20">
        <f>'CSV Import'!AN165</f>
        <v>0</v>
      </c>
      <c r="AP165" s="16">
        <f>'CSV Import'!AQ165</f>
        <v>0</v>
      </c>
      <c r="AQ165" s="16">
        <f>IF('CSV Import'!AQ165="rent",100,0)</f>
        <v>0</v>
      </c>
      <c r="AR165" s="16">
        <f>IF(OR('CSV Import'!AR165="",'CSV Import'!AR165="none"),0,390)</f>
        <v>0</v>
      </c>
      <c r="AS165" s="16">
        <f>IF('CSV Import'!AS165&gt;0,25,0)</f>
        <v>0</v>
      </c>
      <c r="AT165" s="16">
        <f>IF('CSV Import'!AT165&gt;0,65,0)</f>
        <v>0</v>
      </c>
      <c r="AU165" s="16">
        <f>IF('CSV Import'!AU165&gt;0,80,0)</f>
        <v>0</v>
      </c>
      <c r="AV165" s="16">
        <f>IF('CSV Import'!AV165&gt;0,60,0)</f>
        <v>0</v>
      </c>
      <c r="AW165" s="16">
        <f>IF('CSV Import'!AW165&gt;0,25,0)</f>
        <v>0</v>
      </c>
      <c r="AX165" s="16">
        <f>IF('CSV Import'!AX165&gt;0,65,0)</f>
        <v>0</v>
      </c>
      <c r="AY165" s="16">
        <f>IF('CSV Import'!AY165&gt;0,80,0)</f>
        <v>0</v>
      </c>
      <c r="AZ165" s="16">
        <f>IF('CSV Import'!AZ165&gt;0,60,0)</f>
        <v>0</v>
      </c>
      <c r="BA165" s="20">
        <f>'CSV Import'!BA165</f>
        <v>0</v>
      </c>
      <c r="BB165" s="20">
        <f>'CSV Import'!BC165</f>
        <v>0</v>
      </c>
      <c r="BC165" s="20">
        <f>'CSV Import'!BD165</f>
        <v>0</v>
      </c>
      <c r="BD165" s="16">
        <f>'CSV Import'!BG165</f>
        <v>0</v>
      </c>
      <c r="BE165" s="16">
        <f>IF('CSV Import'!BG165="rent",100,0)</f>
        <v>0</v>
      </c>
      <c r="BF165" s="16">
        <f>IF(OR('CSV Import'!BH165="",'CSV Import'!BH165="none"),0,390)</f>
        <v>0</v>
      </c>
      <c r="BG165" s="16">
        <f>IF('CSV Import'!BI165&gt;0,25,0)</f>
        <v>0</v>
      </c>
      <c r="BH165" s="16">
        <f>IF('CSV Import'!BJ165&gt;0,65,0)</f>
        <v>0</v>
      </c>
      <c r="BI165" s="16">
        <f>IF('CSV Import'!BK165&gt;0,80,0)</f>
        <v>0</v>
      </c>
      <c r="BJ165" s="16">
        <f>IF('CSV Import'!BL165&gt;0,60,0)</f>
        <v>0</v>
      </c>
      <c r="BK165" s="16">
        <f>IF('CSV Import'!BM165&gt;0,25,0)</f>
        <v>0</v>
      </c>
      <c r="BL165" s="16">
        <f>IF('CSV Import'!BN165&gt;0,65,0)</f>
        <v>0</v>
      </c>
      <c r="BM165" s="16">
        <f>IF('CSV Import'!BO165&gt;0,80,0)</f>
        <v>0</v>
      </c>
      <c r="BN165" s="16">
        <f>IF('CSV Import'!BP165&gt;0,60,0)</f>
        <v>0</v>
      </c>
      <c r="BO165" s="20">
        <f>'CSV Import'!BQ165</f>
        <v>0</v>
      </c>
      <c r="BP165" s="20">
        <f>'CSV Import'!BS168</f>
        <v>0</v>
      </c>
      <c r="BQ165" s="20">
        <f>'CSV Import'!BT165</f>
        <v>0</v>
      </c>
      <c r="BR165" s="16">
        <f>'CSV Import'!BW165</f>
        <v>0</v>
      </c>
      <c r="BS165" s="16">
        <f>IF('CSV Import'!BW165="rent",100,0)</f>
        <v>0</v>
      </c>
      <c r="BT165" s="16">
        <f>IF(OR('CSV Import'!BX165="",'CSV Import'!BX165="none"),0,390)</f>
        <v>0</v>
      </c>
      <c r="BU165" s="16">
        <f>IF('CSV Import'!BY165&gt;0,25,0)</f>
        <v>0</v>
      </c>
      <c r="BV165" s="16">
        <f>IF('CSV Import'!BZ165&gt;0,65,0)</f>
        <v>0</v>
      </c>
      <c r="BW165" s="16">
        <f>IF('CSV Import'!CA165&gt;0,80,0)</f>
        <v>0</v>
      </c>
      <c r="BX165" s="16">
        <f>IF('CSV Import'!CB165&gt;0,60,0)</f>
        <v>0</v>
      </c>
      <c r="BY165" s="16">
        <f>IF('CSV Import'!CC165&gt;0,25,0)</f>
        <v>0</v>
      </c>
      <c r="BZ165" s="16">
        <f>IF('CSV Import'!CD165&gt;0,65,0)</f>
        <v>0</v>
      </c>
      <c r="CA165" s="16">
        <f>IF('CSV Import'!CE165&gt;0,80,0)</f>
        <v>0</v>
      </c>
      <c r="CB165" s="16">
        <f>IF('CSV Import'!CF165&gt;0,60,0)</f>
        <v>0</v>
      </c>
      <c r="CC165" s="37">
        <f>'CSV Import'!CG165</f>
        <v>0</v>
      </c>
    </row>
    <row r="166" spans="1:81" x14ac:dyDescent="0.25">
      <c r="A166" s="36">
        <f>'CSV Import'!A166</f>
        <v>0</v>
      </c>
      <c r="B166" s="16">
        <f t="shared" si="7"/>
        <v>0</v>
      </c>
      <c r="C166" s="53"/>
      <c r="D166" s="18">
        <f t="shared" si="6"/>
        <v>0</v>
      </c>
      <c r="E166" s="16">
        <f>'CSV Import'!CI166</f>
        <v>0</v>
      </c>
      <c r="F166" s="20">
        <f>'CSV Import'!E166</f>
        <v>0</v>
      </c>
      <c r="G166" s="20">
        <f>'CSV Import'!B166</f>
        <v>0</v>
      </c>
      <c r="H166" s="16" t="str">
        <f>MID('CSV Import'!D166,1,1)</f>
        <v/>
      </c>
      <c r="I166" s="16" t="str">
        <f>MID('CSV Import'!D166,2,1)</f>
        <v/>
      </c>
      <c r="J166" s="16">
        <f>IF(MID('CSV Import'!D166,3,2)="6",300,600)</f>
        <v>600</v>
      </c>
      <c r="K166" s="16">
        <f>COUNTA('CSV Import'!G166,'CSV Import'!W166,'CSV Import'!AM166,'CSV Import'!BC166,'CSV Import'!BS166)</f>
        <v>0</v>
      </c>
      <c r="L166" s="20">
        <f>'CSV Import'!G166</f>
        <v>0</v>
      </c>
      <c r="M166" s="20">
        <f>'CSV Import'!H166</f>
        <v>0</v>
      </c>
      <c r="N166" s="16">
        <f>'CSV Import'!K166</f>
        <v>0</v>
      </c>
      <c r="O166" s="16">
        <f>IF('CSV Import'!K166="rent",100,0)</f>
        <v>0</v>
      </c>
      <c r="P166" s="16">
        <f>IF(OR('CSV Import'!L166="",'CSV Import'!L166="none"),0,390)</f>
        <v>0</v>
      </c>
      <c r="Q166" s="16">
        <f>IF('CSV Import'!M166&gt;0,25,0)</f>
        <v>0</v>
      </c>
      <c r="R166" s="16">
        <f>IF('CSV Import'!N166&gt;0,65,0)</f>
        <v>0</v>
      </c>
      <c r="S166" s="16">
        <f>IF('CSV Import'!O166&gt;0,80,0)</f>
        <v>0</v>
      </c>
      <c r="T166" s="16">
        <f>IF('CSV Import'!P166&gt;0,60,0)</f>
        <v>0</v>
      </c>
      <c r="U166" s="16">
        <f>IF('CSV Import'!Q166&gt;0,25,0)</f>
        <v>0</v>
      </c>
      <c r="V166" s="16">
        <f>IF('CSV Import'!R166&gt;0,65,0)</f>
        <v>0</v>
      </c>
      <c r="W166" s="16">
        <f>IF('CSV Import'!S166&gt;0,80,0)</f>
        <v>0</v>
      </c>
      <c r="X166" s="16">
        <f>IF('CSV Import'!T166&gt;0,60,0)</f>
        <v>0</v>
      </c>
      <c r="Y166" s="20">
        <f>'CSV Import'!U166</f>
        <v>0</v>
      </c>
      <c r="Z166" s="20">
        <f>'CSV Import'!W166</f>
        <v>0</v>
      </c>
      <c r="AA166" s="20">
        <f>'CSV Import'!X166</f>
        <v>0</v>
      </c>
      <c r="AB166" s="16">
        <f>'CSV Import'!AA166</f>
        <v>0</v>
      </c>
      <c r="AC166" s="16">
        <f>IF('CSV Import'!AA166="rent",100,0)</f>
        <v>0</v>
      </c>
      <c r="AD166" s="16">
        <f>IF(OR('CSV Import'!AB166="",'CSV Import'!AB166="none"),0,390)</f>
        <v>0</v>
      </c>
      <c r="AE166" s="16">
        <f>IF('CSV Import'!AC166&gt;0,25,0)</f>
        <v>0</v>
      </c>
      <c r="AF166" s="16">
        <f>IF('CSV Import'!AD166&gt;0,65,0)</f>
        <v>0</v>
      </c>
      <c r="AG166" s="16">
        <f>IF('CSV Import'!AE166&gt;0,80,0)</f>
        <v>0</v>
      </c>
      <c r="AH166" s="16">
        <f>IF('CSV Import'!AF166&gt;0,60,0)</f>
        <v>0</v>
      </c>
      <c r="AI166" s="16">
        <f>IF('CSV Import'!AG166&gt;0,25,0)</f>
        <v>0</v>
      </c>
      <c r="AJ166" s="16">
        <f>IF('CSV Import'!AH166&gt;0,65,0)</f>
        <v>0</v>
      </c>
      <c r="AK166" s="16">
        <f>IF('CSV Import'!AI166&gt;0,80,0)</f>
        <v>0</v>
      </c>
      <c r="AL166" s="16">
        <f>IF('CSV Import'!AJ166&gt;0,60,0)</f>
        <v>0</v>
      </c>
      <c r="AM166" s="20">
        <f>'CSV Import'!AK166</f>
        <v>0</v>
      </c>
      <c r="AN166" s="20">
        <f>'CSV Import'!AM166</f>
        <v>0</v>
      </c>
      <c r="AO166" s="20">
        <f>'CSV Import'!AN166</f>
        <v>0</v>
      </c>
      <c r="AP166" s="16">
        <f>'CSV Import'!AQ166</f>
        <v>0</v>
      </c>
      <c r="AQ166" s="16">
        <f>IF('CSV Import'!AQ166="rent",100,0)</f>
        <v>0</v>
      </c>
      <c r="AR166" s="16">
        <f>IF(OR('CSV Import'!AR166="",'CSV Import'!AR166="none"),0,390)</f>
        <v>0</v>
      </c>
      <c r="AS166" s="16">
        <f>IF('CSV Import'!AS166&gt;0,25,0)</f>
        <v>0</v>
      </c>
      <c r="AT166" s="16">
        <f>IF('CSV Import'!AT166&gt;0,65,0)</f>
        <v>0</v>
      </c>
      <c r="AU166" s="16">
        <f>IF('CSV Import'!AU166&gt;0,80,0)</f>
        <v>0</v>
      </c>
      <c r="AV166" s="16">
        <f>IF('CSV Import'!AV166&gt;0,60,0)</f>
        <v>0</v>
      </c>
      <c r="AW166" s="16">
        <f>IF('CSV Import'!AW166&gt;0,25,0)</f>
        <v>0</v>
      </c>
      <c r="AX166" s="16">
        <f>IF('CSV Import'!AX166&gt;0,65,0)</f>
        <v>0</v>
      </c>
      <c r="AY166" s="16">
        <f>IF('CSV Import'!AY166&gt;0,80,0)</f>
        <v>0</v>
      </c>
      <c r="AZ166" s="16">
        <f>IF('CSV Import'!AZ166&gt;0,60,0)</f>
        <v>0</v>
      </c>
      <c r="BA166" s="20">
        <f>'CSV Import'!BA166</f>
        <v>0</v>
      </c>
      <c r="BB166" s="20">
        <f>'CSV Import'!BC166</f>
        <v>0</v>
      </c>
      <c r="BC166" s="20">
        <f>'CSV Import'!BD166</f>
        <v>0</v>
      </c>
      <c r="BD166" s="16">
        <f>'CSV Import'!BG166</f>
        <v>0</v>
      </c>
      <c r="BE166" s="16">
        <f>IF('CSV Import'!BG166="rent",100,0)</f>
        <v>0</v>
      </c>
      <c r="BF166" s="16">
        <f>IF(OR('CSV Import'!BH166="",'CSV Import'!BH166="none"),0,390)</f>
        <v>0</v>
      </c>
      <c r="BG166" s="16">
        <f>IF('CSV Import'!BI166&gt;0,25,0)</f>
        <v>0</v>
      </c>
      <c r="BH166" s="16">
        <f>IF('CSV Import'!BJ166&gt;0,65,0)</f>
        <v>0</v>
      </c>
      <c r="BI166" s="16">
        <f>IF('CSV Import'!BK166&gt;0,80,0)</f>
        <v>0</v>
      </c>
      <c r="BJ166" s="16">
        <f>IF('CSV Import'!BL166&gt;0,60,0)</f>
        <v>0</v>
      </c>
      <c r="BK166" s="16">
        <f>IF('CSV Import'!BM166&gt;0,25,0)</f>
        <v>0</v>
      </c>
      <c r="BL166" s="16">
        <f>IF('CSV Import'!BN166&gt;0,65,0)</f>
        <v>0</v>
      </c>
      <c r="BM166" s="16">
        <f>IF('CSV Import'!BO166&gt;0,80,0)</f>
        <v>0</v>
      </c>
      <c r="BN166" s="16">
        <f>IF('CSV Import'!BP166&gt;0,60,0)</f>
        <v>0</v>
      </c>
      <c r="BO166" s="20">
        <f>'CSV Import'!BQ166</f>
        <v>0</v>
      </c>
      <c r="BP166" s="20">
        <f>'CSV Import'!BS169</f>
        <v>0</v>
      </c>
      <c r="BQ166" s="20">
        <f>'CSV Import'!BT166</f>
        <v>0</v>
      </c>
      <c r="BR166" s="16">
        <f>'CSV Import'!BW166</f>
        <v>0</v>
      </c>
      <c r="BS166" s="16">
        <f>IF('CSV Import'!BW166="rent",100,0)</f>
        <v>0</v>
      </c>
      <c r="BT166" s="16">
        <f>IF(OR('CSV Import'!BX166="",'CSV Import'!BX166="none"),0,390)</f>
        <v>0</v>
      </c>
      <c r="BU166" s="16">
        <f>IF('CSV Import'!BY166&gt;0,25,0)</f>
        <v>0</v>
      </c>
      <c r="BV166" s="16">
        <f>IF('CSV Import'!BZ166&gt;0,65,0)</f>
        <v>0</v>
      </c>
      <c r="BW166" s="16">
        <f>IF('CSV Import'!CA166&gt;0,80,0)</f>
        <v>0</v>
      </c>
      <c r="BX166" s="16">
        <f>IF('CSV Import'!CB166&gt;0,60,0)</f>
        <v>0</v>
      </c>
      <c r="BY166" s="16">
        <f>IF('CSV Import'!CC166&gt;0,25,0)</f>
        <v>0</v>
      </c>
      <c r="BZ166" s="16">
        <f>IF('CSV Import'!CD166&gt;0,65,0)</f>
        <v>0</v>
      </c>
      <c r="CA166" s="16">
        <f>IF('CSV Import'!CE166&gt;0,80,0)</f>
        <v>0</v>
      </c>
      <c r="CB166" s="16">
        <f>IF('CSV Import'!CF166&gt;0,60,0)</f>
        <v>0</v>
      </c>
      <c r="CC166" s="37">
        <f>'CSV Import'!CG166</f>
        <v>0</v>
      </c>
    </row>
    <row r="167" spans="1:81" x14ac:dyDescent="0.25">
      <c r="A167" s="36">
        <f>'CSV Import'!A167</f>
        <v>0</v>
      </c>
      <c r="B167" s="16">
        <f t="shared" si="7"/>
        <v>0</v>
      </c>
      <c r="C167" s="53"/>
      <c r="D167" s="18">
        <f t="shared" si="6"/>
        <v>0</v>
      </c>
      <c r="E167" s="16">
        <f>'CSV Import'!CI167</f>
        <v>0</v>
      </c>
      <c r="F167" s="20">
        <f>'CSV Import'!E167</f>
        <v>0</v>
      </c>
      <c r="G167" s="20">
        <f>'CSV Import'!B167</f>
        <v>0</v>
      </c>
      <c r="H167" s="16" t="str">
        <f>MID('CSV Import'!D167,1,1)</f>
        <v/>
      </c>
      <c r="I167" s="16" t="str">
        <f>MID('CSV Import'!D167,2,1)</f>
        <v/>
      </c>
      <c r="J167" s="16">
        <f>IF(MID('CSV Import'!D167,3,2)="6",300,600)</f>
        <v>600</v>
      </c>
      <c r="K167" s="16">
        <f>COUNTA('CSV Import'!G167,'CSV Import'!W167,'CSV Import'!AM167,'CSV Import'!BC167,'CSV Import'!BS167)</f>
        <v>0</v>
      </c>
      <c r="L167" s="20">
        <f>'CSV Import'!G167</f>
        <v>0</v>
      </c>
      <c r="M167" s="20">
        <f>'CSV Import'!H167</f>
        <v>0</v>
      </c>
      <c r="N167" s="16">
        <f>'CSV Import'!K167</f>
        <v>0</v>
      </c>
      <c r="O167" s="16">
        <f>IF('CSV Import'!K167="rent",100,0)</f>
        <v>0</v>
      </c>
      <c r="P167" s="16">
        <f>IF(OR('CSV Import'!L167="",'CSV Import'!L167="none"),0,390)</f>
        <v>0</v>
      </c>
      <c r="Q167" s="16">
        <f>IF('CSV Import'!M167&gt;0,25,0)</f>
        <v>0</v>
      </c>
      <c r="R167" s="16">
        <f>IF('CSV Import'!N167&gt;0,65,0)</f>
        <v>0</v>
      </c>
      <c r="S167" s="16">
        <f>IF('CSV Import'!O167&gt;0,80,0)</f>
        <v>0</v>
      </c>
      <c r="T167" s="16">
        <f>IF('CSV Import'!P167&gt;0,60,0)</f>
        <v>0</v>
      </c>
      <c r="U167" s="16">
        <f>IF('CSV Import'!Q167&gt;0,25,0)</f>
        <v>0</v>
      </c>
      <c r="V167" s="16">
        <f>IF('CSV Import'!R167&gt;0,65,0)</f>
        <v>0</v>
      </c>
      <c r="W167" s="16">
        <f>IF('CSV Import'!S167&gt;0,80,0)</f>
        <v>0</v>
      </c>
      <c r="X167" s="16">
        <f>IF('CSV Import'!T167&gt;0,60,0)</f>
        <v>0</v>
      </c>
      <c r="Y167" s="20">
        <f>'CSV Import'!U167</f>
        <v>0</v>
      </c>
      <c r="Z167" s="20">
        <f>'CSV Import'!W167</f>
        <v>0</v>
      </c>
      <c r="AA167" s="20">
        <f>'CSV Import'!X167</f>
        <v>0</v>
      </c>
      <c r="AB167" s="16">
        <f>'CSV Import'!AA167</f>
        <v>0</v>
      </c>
      <c r="AC167" s="16">
        <f>IF('CSV Import'!AA167="rent",100,0)</f>
        <v>0</v>
      </c>
      <c r="AD167" s="16">
        <f>IF(OR('CSV Import'!AB167="",'CSV Import'!AB167="none"),0,390)</f>
        <v>0</v>
      </c>
      <c r="AE167" s="16">
        <f>IF('CSV Import'!AC167&gt;0,25,0)</f>
        <v>0</v>
      </c>
      <c r="AF167" s="16">
        <f>IF('CSV Import'!AD167&gt;0,65,0)</f>
        <v>0</v>
      </c>
      <c r="AG167" s="16">
        <f>IF('CSV Import'!AE167&gt;0,80,0)</f>
        <v>0</v>
      </c>
      <c r="AH167" s="16">
        <f>IF('CSV Import'!AF167&gt;0,60,0)</f>
        <v>0</v>
      </c>
      <c r="AI167" s="16">
        <f>IF('CSV Import'!AG167&gt;0,25,0)</f>
        <v>0</v>
      </c>
      <c r="AJ167" s="16">
        <f>IF('CSV Import'!AH167&gt;0,65,0)</f>
        <v>0</v>
      </c>
      <c r="AK167" s="16">
        <f>IF('CSV Import'!AI167&gt;0,80,0)</f>
        <v>0</v>
      </c>
      <c r="AL167" s="16">
        <f>IF('CSV Import'!AJ167&gt;0,60,0)</f>
        <v>0</v>
      </c>
      <c r="AM167" s="20">
        <f>'CSV Import'!AK167</f>
        <v>0</v>
      </c>
      <c r="AN167" s="20">
        <f>'CSV Import'!AM167</f>
        <v>0</v>
      </c>
      <c r="AO167" s="20">
        <f>'CSV Import'!AN167</f>
        <v>0</v>
      </c>
      <c r="AP167" s="16">
        <f>'CSV Import'!AQ167</f>
        <v>0</v>
      </c>
      <c r="AQ167" s="16">
        <f>IF('CSV Import'!AQ167="rent",100,0)</f>
        <v>0</v>
      </c>
      <c r="AR167" s="16">
        <f>IF(OR('CSV Import'!AR167="",'CSV Import'!AR167="none"),0,390)</f>
        <v>0</v>
      </c>
      <c r="AS167" s="16">
        <f>IF('CSV Import'!AS167&gt;0,25,0)</f>
        <v>0</v>
      </c>
      <c r="AT167" s="16">
        <f>IF('CSV Import'!AT167&gt;0,65,0)</f>
        <v>0</v>
      </c>
      <c r="AU167" s="16">
        <f>IF('CSV Import'!AU167&gt;0,80,0)</f>
        <v>0</v>
      </c>
      <c r="AV167" s="16">
        <f>IF('CSV Import'!AV167&gt;0,60,0)</f>
        <v>0</v>
      </c>
      <c r="AW167" s="16">
        <f>IF('CSV Import'!AW167&gt;0,25,0)</f>
        <v>0</v>
      </c>
      <c r="AX167" s="16">
        <f>IF('CSV Import'!AX167&gt;0,65,0)</f>
        <v>0</v>
      </c>
      <c r="AY167" s="16">
        <f>IF('CSV Import'!AY167&gt;0,80,0)</f>
        <v>0</v>
      </c>
      <c r="AZ167" s="16">
        <f>IF('CSV Import'!AZ167&gt;0,60,0)</f>
        <v>0</v>
      </c>
      <c r="BA167" s="20">
        <f>'CSV Import'!BA167</f>
        <v>0</v>
      </c>
      <c r="BB167" s="20">
        <f>'CSV Import'!BC167</f>
        <v>0</v>
      </c>
      <c r="BC167" s="20">
        <f>'CSV Import'!BD167</f>
        <v>0</v>
      </c>
      <c r="BD167" s="16">
        <f>'CSV Import'!BG167</f>
        <v>0</v>
      </c>
      <c r="BE167" s="16">
        <f>IF('CSV Import'!BG167="rent",100,0)</f>
        <v>0</v>
      </c>
      <c r="BF167" s="16">
        <f>IF(OR('CSV Import'!BH167="",'CSV Import'!BH167="none"),0,390)</f>
        <v>0</v>
      </c>
      <c r="BG167" s="16">
        <f>IF('CSV Import'!BI167&gt;0,25,0)</f>
        <v>0</v>
      </c>
      <c r="BH167" s="16">
        <f>IF('CSV Import'!BJ167&gt;0,65,0)</f>
        <v>0</v>
      </c>
      <c r="BI167" s="16">
        <f>IF('CSV Import'!BK167&gt;0,80,0)</f>
        <v>0</v>
      </c>
      <c r="BJ167" s="16">
        <f>IF('CSV Import'!BL167&gt;0,60,0)</f>
        <v>0</v>
      </c>
      <c r="BK167" s="16">
        <f>IF('CSV Import'!BM167&gt;0,25,0)</f>
        <v>0</v>
      </c>
      <c r="BL167" s="16">
        <f>IF('CSV Import'!BN167&gt;0,65,0)</f>
        <v>0</v>
      </c>
      <c r="BM167" s="16">
        <f>IF('CSV Import'!BO167&gt;0,80,0)</f>
        <v>0</v>
      </c>
      <c r="BN167" s="16">
        <f>IF('CSV Import'!BP167&gt;0,60,0)</f>
        <v>0</v>
      </c>
      <c r="BO167" s="20">
        <f>'CSV Import'!BQ167</f>
        <v>0</v>
      </c>
      <c r="BP167" s="20">
        <f>'CSV Import'!BS170</f>
        <v>0</v>
      </c>
      <c r="BQ167" s="20">
        <f>'CSV Import'!BT167</f>
        <v>0</v>
      </c>
      <c r="BR167" s="16">
        <f>'CSV Import'!BW167</f>
        <v>0</v>
      </c>
      <c r="BS167" s="16">
        <f>IF('CSV Import'!BW167="rent",100,0)</f>
        <v>0</v>
      </c>
      <c r="BT167" s="16">
        <f>IF(OR('CSV Import'!BX167="",'CSV Import'!BX167="none"),0,390)</f>
        <v>0</v>
      </c>
      <c r="BU167" s="16">
        <f>IF('CSV Import'!BY167&gt;0,25,0)</f>
        <v>0</v>
      </c>
      <c r="BV167" s="16">
        <f>IF('CSV Import'!BZ167&gt;0,65,0)</f>
        <v>0</v>
      </c>
      <c r="BW167" s="16">
        <f>IF('CSV Import'!CA167&gt;0,80,0)</f>
        <v>0</v>
      </c>
      <c r="BX167" s="16">
        <f>IF('CSV Import'!CB167&gt;0,60,0)</f>
        <v>0</v>
      </c>
      <c r="BY167" s="16">
        <f>IF('CSV Import'!CC167&gt;0,25,0)</f>
        <v>0</v>
      </c>
      <c r="BZ167" s="16">
        <f>IF('CSV Import'!CD167&gt;0,65,0)</f>
        <v>0</v>
      </c>
      <c r="CA167" s="16">
        <f>IF('CSV Import'!CE167&gt;0,80,0)</f>
        <v>0</v>
      </c>
      <c r="CB167" s="16">
        <f>IF('CSV Import'!CF167&gt;0,60,0)</f>
        <v>0</v>
      </c>
      <c r="CC167" s="37">
        <f>'CSV Import'!CG167</f>
        <v>0</v>
      </c>
    </row>
    <row r="168" spans="1:81" x14ac:dyDescent="0.25">
      <c r="A168" s="36">
        <f>'CSV Import'!A168</f>
        <v>0</v>
      </c>
      <c r="B168" s="16">
        <f t="shared" si="7"/>
        <v>0</v>
      </c>
      <c r="C168" s="53"/>
      <c r="D168" s="18">
        <f t="shared" si="6"/>
        <v>0</v>
      </c>
      <c r="E168" s="16">
        <f>'CSV Import'!CI168</f>
        <v>0</v>
      </c>
      <c r="F168" s="20">
        <f>'CSV Import'!E168</f>
        <v>0</v>
      </c>
      <c r="G168" s="20">
        <f>'CSV Import'!B168</f>
        <v>0</v>
      </c>
      <c r="H168" s="16" t="str">
        <f>MID('CSV Import'!D168,1,1)</f>
        <v/>
      </c>
      <c r="I168" s="16" t="str">
        <f>MID('CSV Import'!D168,2,1)</f>
        <v/>
      </c>
      <c r="J168" s="16">
        <f>IF(MID('CSV Import'!D168,3,2)="6",300,600)</f>
        <v>600</v>
      </c>
      <c r="K168" s="16">
        <f>COUNTA('CSV Import'!G168,'CSV Import'!W168,'CSV Import'!AM168,'CSV Import'!BC168,'CSV Import'!BS168)</f>
        <v>0</v>
      </c>
      <c r="L168" s="20">
        <f>'CSV Import'!G168</f>
        <v>0</v>
      </c>
      <c r="M168" s="20">
        <f>'CSV Import'!H168</f>
        <v>0</v>
      </c>
      <c r="N168" s="16">
        <f>'CSV Import'!K168</f>
        <v>0</v>
      </c>
      <c r="O168" s="16">
        <f>IF('CSV Import'!K168="rent",100,0)</f>
        <v>0</v>
      </c>
      <c r="P168" s="16">
        <f>IF(OR('CSV Import'!L168="",'CSV Import'!L168="none"),0,390)</f>
        <v>0</v>
      </c>
      <c r="Q168" s="16">
        <f>IF('CSV Import'!M168&gt;0,25,0)</f>
        <v>0</v>
      </c>
      <c r="R168" s="16">
        <f>IF('CSV Import'!N168&gt;0,65,0)</f>
        <v>0</v>
      </c>
      <c r="S168" s="16">
        <f>IF('CSV Import'!O168&gt;0,80,0)</f>
        <v>0</v>
      </c>
      <c r="T168" s="16">
        <f>IF('CSV Import'!P168&gt;0,60,0)</f>
        <v>0</v>
      </c>
      <c r="U168" s="16">
        <f>IF('CSV Import'!Q168&gt;0,25,0)</f>
        <v>0</v>
      </c>
      <c r="V168" s="16">
        <f>IF('CSV Import'!R168&gt;0,65,0)</f>
        <v>0</v>
      </c>
      <c r="W168" s="16">
        <f>IF('CSV Import'!S168&gt;0,80,0)</f>
        <v>0</v>
      </c>
      <c r="X168" s="16">
        <f>IF('CSV Import'!T168&gt;0,60,0)</f>
        <v>0</v>
      </c>
      <c r="Y168" s="20">
        <f>'CSV Import'!U168</f>
        <v>0</v>
      </c>
      <c r="Z168" s="20">
        <f>'CSV Import'!W168</f>
        <v>0</v>
      </c>
      <c r="AA168" s="20">
        <f>'CSV Import'!X168</f>
        <v>0</v>
      </c>
      <c r="AB168" s="16">
        <f>'CSV Import'!AA168</f>
        <v>0</v>
      </c>
      <c r="AC168" s="16">
        <f>IF('CSV Import'!AA168="rent",100,0)</f>
        <v>0</v>
      </c>
      <c r="AD168" s="16">
        <f>IF(OR('CSV Import'!AB168="",'CSV Import'!AB168="none"),0,390)</f>
        <v>0</v>
      </c>
      <c r="AE168" s="16">
        <f>IF('CSV Import'!AC168&gt;0,25,0)</f>
        <v>0</v>
      </c>
      <c r="AF168" s="16">
        <f>IF('CSV Import'!AD168&gt;0,65,0)</f>
        <v>0</v>
      </c>
      <c r="AG168" s="16">
        <f>IF('CSV Import'!AE168&gt;0,80,0)</f>
        <v>0</v>
      </c>
      <c r="AH168" s="16">
        <f>IF('CSV Import'!AF168&gt;0,60,0)</f>
        <v>0</v>
      </c>
      <c r="AI168" s="16">
        <f>IF('CSV Import'!AG168&gt;0,25,0)</f>
        <v>0</v>
      </c>
      <c r="AJ168" s="16">
        <f>IF('CSV Import'!AH168&gt;0,65,0)</f>
        <v>0</v>
      </c>
      <c r="AK168" s="16">
        <f>IF('CSV Import'!AI168&gt;0,80,0)</f>
        <v>0</v>
      </c>
      <c r="AL168" s="16">
        <f>IF('CSV Import'!AJ168&gt;0,60,0)</f>
        <v>0</v>
      </c>
      <c r="AM168" s="20">
        <f>'CSV Import'!AK168</f>
        <v>0</v>
      </c>
      <c r="AN168" s="20">
        <f>'CSV Import'!AM168</f>
        <v>0</v>
      </c>
      <c r="AO168" s="20">
        <f>'CSV Import'!AN168</f>
        <v>0</v>
      </c>
      <c r="AP168" s="16">
        <f>'CSV Import'!AQ168</f>
        <v>0</v>
      </c>
      <c r="AQ168" s="16">
        <f>IF('CSV Import'!AQ168="rent",100,0)</f>
        <v>0</v>
      </c>
      <c r="AR168" s="16">
        <f>IF(OR('CSV Import'!AR168="",'CSV Import'!AR168="none"),0,390)</f>
        <v>0</v>
      </c>
      <c r="AS168" s="16">
        <f>IF('CSV Import'!AS168&gt;0,25,0)</f>
        <v>0</v>
      </c>
      <c r="AT168" s="16">
        <f>IF('CSV Import'!AT168&gt;0,65,0)</f>
        <v>0</v>
      </c>
      <c r="AU168" s="16">
        <f>IF('CSV Import'!AU168&gt;0,80,0)</f>
        <v>0</v>
      </c>
      <c r="AV168" s="16">
        <f>IF('CSV Import'!AV168&gt;0,60,0)</f>
        <v>0</v>
      </c>
      <c r="AW168" s="16">
        <f>IF('CSV Import'!AW168&gt;0,25,0)</f>
        <v>0</v>
      </c>
      <c r="AX168" s="16">
        <f>IF('CSV Import'!AX168&gt;0,65,0)</f>
        <v>0</v>
      </c>
      <c r="AY168" s="16">
        <f>IF('CSV Import'!AY168&gt;0,80,0)</f>
        <v>0</v>
      </c>
      <c r="AZ168" s="16">
        <f>IF('CSV Import'!AZ168&gt;0,60,0)</f>
        <v>0</v>
      </c>
      <c r="BA168" s="20">
        <f>'CSV Import'!BA168</f>
        <v>0</v>
      </c>
      <c r="BB168" s="20">
        <f>'CSV Import'!BC168</f>
        <v>0</v>
      </c>
      <c r="BC168" s="20">
        <f>'CSV Import'!BD168</f>
        <v>0</v>
      </c>
      <c r="BD168" s="16">
        <f>'CSV Import'!BG168</f>
        <v>0</v>
      </c>
      <c r="BE168" s="16">
        <f>IF('CSV Import'!BG168="rent",100,0)</f>
        <v>0</v>
      </c>
      <c r="BF168" s="16">
        <f>IF(OR('CSV Import'!BH168="",'CSV Import'!BH168="none"),0,390)</f>
        <v>0</v>
      </c>
      <c r="BG168" s="16">
        <f>IF('CSV Import'!BI168&gt;0,25,0)</f>
        <v>0</v>
      </c>
      <c r="BH168" s="16">
        <f>IF('CSV Import'!BJ168&gt;0,65,0)</f>
        <v>0</v>
      </c>
      <c r="BI168" s="16">
        <f>IF('CSV Import'!BK168&gt;0,80,0)</f>
        <v>0</v>
      </c>
      <c r="BJ168" s="16">
        <f>IF('CSV Import'!BL168&gt;0,60,0)</f>
        <v>0</v>
      </c>
      <c r="BK168" s="16">
        <f>IF('CSV Import'!BM168&gt;0,25,0)</f>
        <v>0</v>
      </c>
      <c r="BL168" s="16">
        <f>IF('CSV Import'!BN168&gt;0,65,0)</f>
        <v>0</v>
      </c>
      <c r="BM168" s="16">
        <f>IF('CSV Import'!BO168&gt;0,80,0)</f>
        <v>0</v>
      </c>
      <c r="BN168" s="16">
        <f>IF('CSV Import'!BP168&gt;0,60,0)</f>
        <v>0</v>
      </c>
      <c r="BO168" s="20">
        <f>'CSV Import'!BQ168</f>
        <v>0</v>
      </c>
      <c r="BP168" s="20">
        <f>'CSV Import'!BS171</f>
        <v>0</v>
      </c>
      <c r="BQ168" s="20">
        <f>'CSV Import'!BT168</f>
        <v>0</v>
      </c>
      <c r="BR168" s="16">
        <f>'CSV Import'!BW168</f>
        <v>0</v>
      </c>
      <c r="BS168" s="16">
        <f>IF('CSV Import'!BW168="rent",100,0)</f>
        <v>0</v>
      </c>
      <c r="BT168" s="16">
        <f>IF(OR('CSV Import'!BX168="",'CSV Import'!BX168="none"),0,390)</f>
        <v>0</v>
      </c>
      <c r="BU168" s="16">
        <f>IF('CSV Import'!BY168&gt;0,25,0)</f>
        <v>0</v>
      </c>
      <c r="BV168" s="16">
        <f>IF('CSV Import'!BZ168&gt;0,65,0)</f>
        <v>0</v>
      </c>
      <c r="BW168" s="16">
        <f>IF('CSV Import'!CA168&gt;0,80,0)</f>
        <v>0</v>
      </c>
      <c r="BX168" s="16">
        <f>IF('CSV Import'!CB168&gt;0,60,0)</f>
        <v>0</v>
      </c>
      <c r="BY168" s="16">
        <f>IF('CSV Import'!CC168&gt;0,25,0)</f>
        <v>0</v>
      </c>
      <c r="BZ168" s="16">
        <f>IF('CSV Import'!CD168&gt;0,65,0)</f>
        <v>0</v>
      </c>
      <c r="CA168" s="16">
        <f>IF('CSV Import'!CE168&gt;0,80,0)</f>
        <v>0</v>
      </c>
      <c r="CB168" s="16">
        <f>IF('CSV Import'!CF168&gt;0,60,0)</f>
        <v>0</v>
      </c>
      <c r="CC168" s="37">
        <f>'CSV Import'!CG168</f>
        <v>0</v>
      </c>
    </row>
    <row r="169" spans="1:81" x14ac:dyDescent="0.25">
      <c r="A169" s="36">
        <f>'CSV Import'!A169</f>
        <v>0</v>
      </c>
      <c r="B169" s="16">
        <f t="shared" si="7"/>
        <v>0</v>
      </c>
      <c r="C169" s="53"/>
      <c r="D169" s="18">
        <f t="shared" si="6"/>
        <v>0</v>
      </c>
      <c r="E169" s="16">
        <f>'CSV Import'!CI169</f>
        <v>0</v>
      </c>
      <c r="F169" s="20">
        <f>'CSV Import'!E169</f>
        <v>0</v>
      </c>
      <c r="G169" s="20">
        <f>'CSV Import'!B169</f>
        <v>0</v>
      </c>
      <c r="H169" s="16" t="str">
        <f>MID('CSV Import'!D169,1,1)</f>
        <v/>
      </c>
      <c r="I169" s="16" t="str">
        <f>MID('CSV Import'!D169,2,1)</f>
        <v/>
      </c>
      <c r="J169" s="16">
        <f>IF(MID('CSV Import'!D169,3,2)="6",300,600)</f>
        <v>600</v>
      </c>
      <c r="K169" s="16">
        <f>COUNTA('CSV Import'!G169,'CSV Import'!W169,'CSV Import'!AM169,'CSV Import'!BC169,'CSV Import'!BS169)</f>
        <v>0</v>
      </c>
      <c r="L169" s="20">
        <f>'CSV Import'!G169</f>
        <v>0</v>
      </c>
      <c r="M169" s="20">
        <f>'CSV Import'!H169</f>
        <v>0</v>
      </c>
      <c r="N169" s="16">
        <f>'CSV Import'!K169</f>
        <v>0</v>
      </c>
      <c r="O169" s="16">
        <f>IF('CSV Import'!K169="rent",100,0)</f>
        <v>0</v>
      </c>
      <c r="P169" s="16">
        <f>IF(OR('CSV Import'!L169="",'CSV Import'!L169="none"),0,390)</f>
        <v>0</v>
      </c>
      <c r="Q169" s="16">
        <f>IF('CSV Import'!M169&gt;0,25,0)</f>
        <v>0</v>
      </c>
      <c r="R169" s="16">
        <f>IF('CSV Import'!N169&gt;0,65,0)</f>
        <v>0</v>
      </c>
      <c r="S169" s="16">
        <f>IF('CSV Import'!O169&gt;0,80,0)</f>
        <v>0</v>
      </c>
      <c r="T169" s="16">
        <f>IF('CSV Import'!P169&gt;0,60,0)</f>
        <v>0</v>
      </c>
      <c r="U169" s="16">
        <f>IF('CSV Import'!Q169&gt;0,25,0)</f>
        <v>0</v>
      </c>
      <c r="V169" s="16">
        <f>IF('CSV Import'!R169&gt;0,65,0)</f>
        <v>0</v>
      </c>
      <c r="W169" s="16">
        <f>IF('CSV Import'!S169&gt;0,80,0)</f>
        <v>0</v>
      </c>
      <c r="X169" s="16">
        <f>IF('CSV Import'!T169&gt;0,60,0)</f>
        <v>0</v>
      </c>
      <c r="Y169" s="20">
        <f>'CSV Import'!U169</f>
        <v>0</v>
      </c>
      <c r="Z169" s="20">
        <f>'CSV Import'!W169</f>
        <v>0</v>
      </c>
      <c r="AA169" s="20">
        <f>'CSV Import'!X169</f>
        <v>0</v>
      </c>
      <c r="AB169" s="16">
        <f>'CSV Import'!AA169</f>
        <v>0</v>
      </c>
      <c r="AC169" s="16">
        <f>IF('CSV Import'!AA169="rent",100,0)</f>
        <v>0</v>
      </c>
      <c r="AD169" s="16">
        <f>IF(OR('CSV Import'!AB169="",'CSV Import'!AB169="none"),0,390)</f>
        <v>0</v>
      </c>
      <c r="AE169" s="16">
        <f>IF('CSV Import'!AC169&gt;0,25,0)</f>
        <v>0</v>
      </c>
      <c r="AF169" s="16">
        <f>IF('CSV Import'!AD169&gt;0,65,0)</f>
        <v>0</v>
      </c>
      <c r="AG169" s="16">
        <f>IF('CSV Import'!AE169&gt;0,80,0)</f>
        <v>0</v>
      </c>
      <c r="AH169" s="16">
        <f>IF('CSV Import'!AF169&gt;0,60,0)</f>
        <v>0</v>
      </c>
      <c r="AI169" s="16">
        <f>IF('CSV Import'!AG169&gt;0,25,0)</f>
        <v>0</v>
      </c>
      <c r="AJ169" s="16">
        <f>IF('CSV Import'!AH169&gt;0,65,0)</f>
        <v>0</v>
      </c>
      <c r="AK169" s="16">
        <f>IF('CSV Import'!AI169&gt;0,80,0)</f>
        <v>0</v>
      </c>
      <c r="AL169" s="16">
        <f>IF('CSV Import'!AJ169&gt;0,60,0)</f>
        <v>0</v>
      </c>
      <c r="AM169" s="20">
        <f>'CSV Import'!AK169</f>
        <v>0</v>
      </c>
      <c r="AN169" s="20">
        <f>'CSV Import'!AM169</f>
        <v>0</v>
      </c>
      <c r="AO169" s="20">
        <f>'CSV Import'!AN169</f>
        <v>0</v>
      </c>
      <c r="AP169" s="16">
        <f>'CSV Import'!AQ169</f>
        <v>0</v>
      </c>
      <c r="AQ169" s="16">
        <f>IF('CSV Import'!AQ169="rent",100,0)</f>
        <v>0</v>
      </c>
      <c r="AR169" s="16">
        <f>IF(OR('CSV Import'!AR169="",'CSV Import'!AR169="none"),0,390)</f>
        <v>0</v>
      </c>
      <c r="AS169" s="16">
        <f>IF('CSV Import'!AS169&gt;0,25,0)</f>
        <v>0</v>
      </c>
      <c r="AT169" s="16">
        <f>IF('CSV Import'!AT169&gt;0,65,0)</f>
        <v>0</v>
      </c>
      <c r="AU169" s="16">
        <f>IF('CSV Import'!AU169&gt;0,80,0)</f>
        <v>0</v>
      </c>
      <c r="AV169" s="16">
        <f>IF('CSV Import'!AV169&gt;0,60,0)</f>
        <v>0</v>
      </c>
      <c r="AW169" s="16">
        <f>IF('CSV Import'!AW169&gt;0,25,0)</f>
        <v>0</v>
      </c>
      <c r="AX169" s="16">
        <f>IF('CSV Import'!AX169&gt;0,65,0)</f>
        <v>0</v>
      </c>
      <c r="AY169" s="16">
        <f>IF('CSV Import'!AY169&gt;0,80,0)</f>
        <v>0</v>
      </c>
      <c r="AZ169" s="16">
        <f>IF('CSV Import'!AZ169&gt;0,60,0)</f>
        <v>0</v>
      </c>
      <c r="BA169" s="20">
        <f>'CSV Import'!BA169</f>
        <v>0</v>
      </c>
      <c r="BB169" s="20">
        <f>'CSV Import'!BC169</f>
        <v>0</v>
      </c>
      <c r="BC169" s="20">
        <f>'CSV Import'!BD169</f>
        <v>0</v>
      </c>
      <c r="BD169" s="16">
        <f>'CSV Import'!BG169</f>
        <v>0</v>
      </c>
      <c r="BE169" s="16">
        <f>IF('CSV Import'!BG169="rent",100,0)</f>
        <v>0</v>
      </c>
      <c r="BF169" s="16">
        <f>IF(OR('CSV Import'!BH169="",'CSV Import'!BH169="none"),0,390)</f>
        <v>0</v>
      </c>
      <c r="BG169" s="16">
        <f>IF('CSV Import'!BI169&gt;0,25,0)</f>
        <v>0</v>
      </c>
      <c r="BH169" s="16">
        <f>IF('CSV Import'!BJ169&gt;0,65,0)</f>
        <v>0</v>
      </c>
      <c r="BI169" s="16">
        <f>IF('CSV Import'!BK169&gt;0,80,0)</f>
        <v>0</v>
      </c>
      <c r="BJ169" s="16">
        <f>IF('CSV Import'!BL169&gt;0,60,0)</f>
        <v>0</v>
      </c>
      <c r="BK169" s="16">
        <f>IF('CSV Import'!BM169&gt;0,25,0)</f>
        <v>0</v>
      </c>
      <c r="BL169" s="16">
        <f>IF('CSV Import'!BN169&gt;0,65,0)</f>
        <v>0</v>
      </c>
      <c r="BM169" s="16">
        <f>IF('CSV Import'!BO169&gt;0,80,0)</f>
        <v>0</v>
      </c>
      <c r="BN169" s="16">
        <f>IF('CSV Import'!BP169&gt;0,60,0)</f>
        <v>0</v>
      </c>
      <c r="BO169" s="20">
        <f>'CSV Import'!BQ169</f>
        <v>0</v>
      </c>
      <c r="BP169" s="20">
        <f>'CSV Import'!BS172</f>
        <v>0</v>
      </c>
      <c r="BQ169" s="20">
        <f>'CSV Import'!BT169</f>
        <v>0</v>
      </c>
      <c r="BR169" s="16">
        <f>'CSV Import'!BW169</f>
        <v>0</v>
      </c>
      <c r="BS169" s="16">
        <f>IF('CSV Import'!BW169="rent",100,0)</f>
        <v>0</v>
      </c>
      <c r="BT169" s="16">
        <f>IF(OR('CSV Import'!BX169="",'CSV Import'!BX169="none"),0,390)</f>
        <v>0</v>
      </c>
      <c r="BU169" s="16">
        <f>IF('CSV Import'!BY169&gt;0,25,0)</f>
        <v>0</v>
      </c>
      <c r="BV169" s="16">
        <f>IF('CSV Import'!BZ169&gt;0,65,0)</f>
        <v>0</v>
      </c>
      <c r="BW169" s="16">
        <f>IF('CSV Import'!CA169&gt;0,80,0)</f>
        <v>0</v>
      </c>
      <c r="BX169" s="16">
        <f>IF('CSV Import'!CB169&gt;0,60,0)</f>
        <v>0</v>
      </c>
      <c r="BY169" s="16">
        <f>IF('CSV Import'!CC169&gt;0,25,0)</f>
        <v>0</v>
      </c>
      <c r="BZ169" s="16">
        <f>IF('CSV Import'!CD169&gt;0,65,0)</f>
        <v>0</v>
      </c>
      <c r="CA169" s="16">
        <f>IF('CSV Import'!CE169&gt;0,80,0)</f>
        <v>0</v>
      </c>
      <c r="CB169" s="16">
        <f>IF('CSV Import'!CF169&gt;0,60,0)</f>
        <v>0</v>
      </c>
      <c r="CC169" s="37">
        <f>'CSV Import'!CG169</f>
        <v>0</v>
      </c>
    </row>
    <row r="170" spans="1:81" x14ac:dyDescent="0.25">
      <c r="A170" s="36">
        <f>'CSV Import'!A170</f>
        <v>0</v>
      </c>
      <c r="B170" s="16">
        <f t="shared" si="7"/>
        <v>0</v>
      </c>
      <c r="C170" s="53"/>
      <c r="D170" s="18">
        <f t="shared" si="6"/>
        <v>0</v>
      </c>
      <c r="E170" s="16">
        <f>'CSV Import'!CI170</f>
        <v>0</v>
      </c>
      <c r="F170" s="20">
        <f>'CSV Import'!E170</f>
        <v>0</v>
      </c>
      <c r="G170" s="20">
        <f>'CSV Import'!B170</f>
        <v>0</v>
      </c>
      <c r="H170" s="16" t="str">
        <f>MID('CSV Import'!D170,1,1)</f>
        <v/>
      </c>
      <c r="I170" s="16" t="str">
        <f>MID('CSV Import'!D170,2,1)</f>
        <v/>
      </c>
      <c r="J170" s="16">
        <f>IF(MID('CSV Import'!D170,3,2)="6",300,600)</f>
        <v>600</v>
      </c>
      <c r="K170" s="16">
        <f>COUNTA('CSV Import'!G170,'CSV Import'!W170,'CSV Import'!AM170,'CSV Import'!BC170,'CSV Import'!BS170)</f>
        <v>0</v>
      </c>
      <c r="L170" s="20">
        <f>'CSV Import'!G170</f>
        <v>0</v>
      </c>
      <c r="M170" s="20">
        <f>'CSV Import'!H170</f>
        <v>0</v>
      </c>
      <c r="N170" s="16">
        <f>'CSV Import'!K170</f>
        <v>0</v>
      </c>
      <c r="O170" s="16">
        <f>IF('CSV Import'!K170="rent",100,0)</f>
        <v>0</v>
      </c>
      <c r="P170" s="16">
        <f>IF(OR('CSV Import'!L170="",'CSV Import'!L170="none"),0,390)</f>
        <v>0</v>
      </c>
      <c r="Q170" s="16">
        <f>IF('CSV Import'!M170&gt;0,25,0)</f>
        <v>0</v>
      </c>
      <c r="R170" s="16">
        <f>IF('CSV Import'!N170&gt;0,65,0)</f>
        <v>0</v>
      </c>
      <c r="S170" s="16">
        <f>IF('CSV Import'!O170&gt;0,80,0)</f>
        <v>0</v>
      </c>
      <c r="T170" s="16">
        <f>IF('CSV Import'!P170&gt;0,60,0)</f>
        <v>0</v>
      </c>
      <c r="U170" s="16">
        <f>IF('CSV Import'!Q170&gt;0,25,0)</f>
        <v>0</v>
      </c>
      <c r="V170" s="16">
        <f>IF('CSV Import'!R170&gt;0,65,0)</f>
        <v>0</v>
      </c>
      <c r="W170" s="16">
        <f>IF('CSV Import'!S170&gt;0,80,0)</f>
        <v>0</v>
      </c>
      <c r="X170" s="16">
        <f>IF('CSV Import'!T170&gt;0,60,0)</f>
        <v>0</v>
      </c>
      <c r="Y170" s="20">
        <f>'CSV Import'!U170</f>
        <v>0</v>
      </c>
      <c r="Z170" s="20">
        <f>'CSV Import'!W170</f>
        <v>0</v>
      </c>
      <c r="AA170" s="20">
        <f>'CSV Import'!X170</f>
        <v>0</v>
      </c>
      <c r="AB170" s="16">
        <f>'CSV Import'!AA170</f>
        <v>0</v>
      </c>
      <c r="AC170" s="16">
        <f>IF('CSV Import'!AA170="rent",100,0)</f>
        <v>0</v>
      </c>
      <c r="AD170" s="16">
        <f>IF(OR('CSV Import'!AB170="",'CSV Import'!AB170="none"),0,390)</f>
        <v>0</v>
      </c>
      <c r="AE170" s="16">
        <f>IF('CSV Import'!AC170&gt;0,25,0)</f>
        <v>0</v>
      </c>
      <c r="AF170" s="16">
        <f>IF('CSV Import'!AD170&gt;0,65,0)</f>
        <v>0</v>
      </c>
      <c r="AG170" s="16">
        <f>IF('CSV Import'!AE170&gt;0,80,0)</f>
        <v>0</v>
      </c>
      <c r="AH170" s="16">
        <f>IF('CSV Import'!AF170&gt;0,60,0)</f>
        <v>0</v>
      </c>
      <c r="AI170" s="16">
        <f>IF('CSV Import'!AG170&gt;0,25,0)</f>
        <v>0</v>
      </c>
      <c r="AJ170" s="16">
        <f>IF('CSV Import'!AH170&gt;0,65,0)</f>
        <v>0</v>
      </c>
      <c r="AK170" s="16">
        <f>IF('CSV Import'!AI170&gt;0,80,0)</f>
        <v>0</v>
      </c>
      <c r="AL170" s="16">
        <f>IF('CSV Import'!AJ170&gt;0,60,0)</f>
        <v>0</v>
      </c>
      <c r="AM170" s="20">
        <f>'CSV Import'!AK170</f>
        <v>0</v>
      </c>
      <c r="AN170" s="20">
        <f>'CSV Import'!AM170</f>
        <v>0</v>
      </c>
      <c r="AO170" s="20">
        <f>'CSV Import'!AN170</f>
        <v>0</v>
      </c>
      <c r="AP170" s="16">
        <f>'CSV Import'!AQ170</f>
        <v>0</v>
      </c>
      <c r="AQ170" s="16">
        <f>IF('CSV Import'!AQ170="rent",100,0)</f>
        <v>0</v>
      </c>
      <c r="AR170" s="16">
        <f>IF(OR('CSV Import'!AR170="",'CSV Import'!AR170="none"),0,390)</f>
        <v>0</v>
      </c>
      <c r="AS170" s="16">
        <f>IF('CSV Import'!AS170&gt;0,25,0)</f>
        <v>0</v>
      </c>
      <c r="AT170" s="16">
        <f>IF('CSV Import'!AT170&gt;0,65,0)</f>
        <v>0</v>
      </c>
      <c r="AU170" s="16">
        <f>IF('CSV Import'!AU170&gt;0,80,0)</f>
        <v>0</v>
      </c>
      <c r="AV170" s="16">
        <f>IF('CSV Import'!AV170&gt;0,60,0)</f>
        <v>0</v>
      </c>
      <c r="AW170" s="16">
        <f>IF('CSV Import'!AW170&gt;0,25,0)</f>
        <v>0</v>
      </c>
      <c r="AX170" s="16">
        <f>IF('CSV Import'!AX170&gt;0,65,0)</f>
        <v>0</v>
      </c>
      <c r="AY170" s="16">
        <f>IF('CSV Import'!AY170&gt;0,80,0)</f>
        <v>0</v>
      </c>
      <c r="AZ170" s="16">
        <f>IF('CSV Import'!AZ170&gt;0,60,0)</f>
        <v>0</v>
      </c>
      <c r="BA170" s="20">
        <f>'CSV Import'!BA170</f>
        <v>0</v>
      </c>
      <c r="BB170" s="20">
        <f>'CSV Import'!BC170</f>
        <v>0</v>
      </c>
      <c r="BC170" s="20">
        <f>'CSV Import'!BD170</f>
        <v>0</v>
      </c>
      <c r="BD170" s="16">
        <f>'CSV Import'!BG170</f>
        <v>0</v>
      </c>
      <c r="BE170" s="16">
        <f>IF('CSV Import'!BG170="rent",100,0)</f>
        <v>0</v>
      </c>
      <c r="BF170" s="16">
        <f>IF(OR('CSV Import'!BH170="",'CSV Import'!BH170="none"),0,390)</f>
        <v>0</v>
      </c>
      <c r="BG170" s="16">
        <f>IF('CSV Import'!BI170&gt;0,25,0)</f>
        <v>0</v>
      </c>
      <c r="BH170" s="16">
        <f>IF('CSV Import'!BJ170&gt;0,65,0)</f>
        <v>0</v>
      </c>
      <c r="BI170" s="16">
        <f>IF('CSV Import'!BK170&gt;0,80,0)</f>
        <v>0</v>
      </c>
      <c r="BJ170" s="16">
        <f>IF('CSV Import'!BL170&gt;0,60,0)</f>
        <v>0</v>
      </c>
      <c r="BK170" s="16">
        <f>IF('CSV Import'!BM170&gt;0,25,0)</f>
        <v>0</v>
      </c>
      <c r="BL170" s="16">
        <f>IF('CSV Import'!BN170&gt;0,65,0)</f>
        <v>0</v>
      </c>
      <c r="BM170" s="16">
        <f>IF('CSV Import'!BO170&gt;0,80,0)</f>
        <v>0</v>
      </c>
      <c r="BN170" s="16">
        <f>IF('CSV Import'!BP170&gt;0,60,0)</f>
        <v>0</v>
      </c>
      <c r="BO170" s="20">
        <f>'CSV Import'!BQ170</f>
        <v>0</v>
      </c>
      <c r="BP170" s="20">
        <f>'CSV Import'!BS173</f>
        <v>0</v>
      </c>
      <c r="BQ170" s="20">
        <f>'CSV Import'!BT170</f>
        <v>0</v>
      </c>
      <c r="BR170" s="16">
        <f>'CSV Import'!BW170</f>
        <v>0</v>
      </c>
      <c r="BS170" s="16">
        <f>IF('CSV Import'!BW170="rent",100,0)</f>
        <v>0</v>
      </c>
      <c r="BT170" s="16">
        <f>IF(OR('CSV Import'!BX170="",'CSV Import'!BX170="none"),0,390)</f>
        <v>0</v>
      </c>
      <c r="BU170" s="16">
        <f>IF('CSV Import'!BY170&gt;0,25,0)</f>
        <v>0</v>
      </c>
      <c r="BV170" s="16">
        <f>IF('CSV Import'!BZ170&gt;0,65,0)</f>
        <v>0</v>
      </c>
      <c r="BW170" s="16">
        <f>IF('CSV Import'!CA170&gt;0,80,0)</f>
        <v>0</v>
      </c>
      <c r="BX170" s="16">
        <f>IF('CSV Import'!CB170&gt;0,60,0)</f>
        <v>0</v>
      </c>
      <c r="BY170" s="16">
        <f>IF('CSV Import'!CC170&gt;0,25,0)</f>
        <v>0</v>
      </c>
      <c r="BZ170" s="16">
        <f>IF('CSV Import'!CD170&gt;0,65,0)</f>
        <v>0</v>
      </c>
      <c r="CA170" s="16">
        <f>IF('CSV Import'!CE170&gt;0,80,0)</f>
        <v>0</v>
      </c>
      <c r="CB170" s="16">
        <f>IF('CSV Import'!CF170&gt;0,60,0)</f>
        <v>0</v>
      </c>
      <c r="CC170" s="37">
        <f>'CSV Import'!CG170</f>
        <v>0</v>
      </c>
    </row>
    <row r="171" spans="1:81" x14ac:dyDescent="0.25">
      <c r="A171" s="36">
        <f>'CSV Import'!A171</f>
        <v>0</v>
      </c>
      <c r="B171" s="16">
        <f t="shared" si="7"/>
        <v>0</v>
      </c>
      <c r="C171" s="53"/>
      <c r="D171" s="18">
        <f t="shared" si="6"/>
        <v>0</v>
      </c>
      <c r="E171" s="16">
        <f>'CSV Import'!CI171</f>
        <v>0</v>
      </c>
      <c r="F171" s="20">
        <f>'CSV Import'!E171</f>
        <v>0</v>
      </c>
      <c r="G171" s="20">
        <f>'CSV Import'!B171</f>
        <v>0</v>
      </c>
      <c r="H171" s="16" t="str">
        <f>MID('CSV Import'!D171,1,1)</f>
        <v/>
      </c>
      <c r="I171" s="16" t="str">
        <f>MID('CSV Import'!D171,2,1)</f>
        <v/>
      </c>
      <c r="J171" s="16">
        <f>IF(MID('CSV Import'!D171,3,2)="6",300,600)</f>
        <v>600</v>
      </c>
      <c r="K171" s="16">
        <f>COUNTA('CSV Import'!G171,'CSV Import'!W171,'CSV Import'!AM171,'CSV Import'!BC171,'CSV Import'!BS171)</f>
        <v>0</v>
      </c>
      <c r="L171" s="20">
        <f>'CSV Import'!G171</f>
        <v>0</v>
      </c>
      <c r="M171" s="20">
        <f>'CSV Import'!H171</f>
        <v>0</v>
      </c>
      <c r="N171" s="16">
        <f>'CSV Import'!K171</f>
        <v>0</v>
      </c>
      <c r="O171" s="16">
        <f>IF('CSV Import'!K171="rent",100,0)</f>
        <v>0</v>
      </c>
      <c r="P171" s="16">
        <f>IF(OR('CSV Import'!L171="",'CSV Import'!L171="none"),0,390)</f>
        <v>0</v>
      </c>
      <c r="Q171" s="16">
        <f>IF('CSV Import'!M171&gt;0,25,0)</f>
        <v>0</v>
      </c>
      <c r="R171" s="16">
        <f>IF('CSV Import'!N171&gt;0,65,0)</f>
        <v>0</v>
      </c>
      <c r="S171" s="16">
        <f>IF('CSV Import'!O171&gt;0,80,0)</f>
        <v>0</v>
      </c>
      <c r="T171" s="16">
        <f>IF('CSV Import'!P171&gt;0,60,0)</f>
        <v>0</v>
      </c>
      <c r="U171" s="16">
        <f>IF('CSV Import'!Q171&gt;0,25,0)</f>
        <v>0</v>
      </c>
      <c r="V171" s="16">
        <f>IF('CSV Import'!R171&gt;0,65,0)</f>
        <v>0</v>
      </c>
      <c r="W171" s="16">
        <f>IF('CSV Import'!S171&gt;0,80,0)</f>
        <v>0</v>
      </c>
      <c r="X171" s="16">
        <f>IF('CSV Import'!T171&gt;0,60,0)</f>
        <v>0</v>
      </c>
      <c r="Y171" s="20">
        <f>'CSV Import'!U171</f>
        <v>0</v>
      </c>
      <c r="Z171" s="20">
        <f>'CSV Import'!W171</f>
        <v>0</v>
      </c>
      <c r="AA171" s="20">
        <f>'CSV Import'!X171</f>
        <v>0</v>
      </c>
      <c r="AB171" s="16">
        <f>'CSV Import'!AA171</f>
        <v>0</v>
      </c>
      <c r="AC171" s="16">
        <f>IF('CSV Import'!AA171="rent",100,0)</f>
        <v>0</v>
      </c>
      <c r="AD171" s="16">
        <f>IF(OR('CSV Import'!AB171="",'CSV Import'!AB171="none"),0,390)</f>
        <v>0</v>
      </c>
      <c r="AE171" s="16">
        <f>IF('CSV Import'!AC171&gt;0,25,0)</f>
        <v>0</v>
      </c>
      <c r="AF171" s="16">
        <f>IF('CSV Import'!AD171&gt;0,65,0)</f>
        <v>0</v>
      </c>
      <c r="AG171" s="16">
        <f>IF('CSV Import'!AE171&gt;0,80,0)</f>
        <v>0</v>
      </c>
      <c r="AH171" s="16">
        <f>IF('CSV Import'!AF171&gt;0,60,0)</f>
        <v>0</v>
      </c>
      <c r="AI171" s="16">
        <f>IF('CSV Import'!AG171&gt;0,25,0)</f>
        <v>0</v>
      </c>
      <c r="AJ171" s="16">
        <f>IF('CSV Import'!AH171&gt;0,65,0)</f>
        <v>0</v>
      </c>
      <c r="AK171" s="16">
        <f>IF('CSV Import'!AI171&gt;0,80,0)</f>
        <v>0</v>
      </c>
      <c r="AL171" s="16">
        <f>IF('CSV Import'!AJ171&gt;0,60,0)</f>
        <v>0</v>
      </c>
      <c r="AM171" s="20">
        <f>'CSV Import'!AK171</f>
        <v>0</v>
      </c>
      <c r="AN171" s="20">
        <f>'CSV Import'!AM171</f>
        <v>0</v>
      </c>
      <c r="AO171" s="20">
        <f>'CSV Import'!AN171</f>
        <v>0</v>
      </c>
      <c r="AP171" s="16">
        <f>'CSV Import'!AQ171</f>
        <v>0</v>
      </c>
      <c r="AQ171" s="16">
        <f>IF('CSV Import'!AQ171="rent",100,0)</f>
        <v>0</v>
      </c>
      <c r="AR171" s="16">
        <f>IF(OR('CSV Import'!AR171="",'CSV Import'!AR171="none"),0,390)</f>
        <v>0</v>
      </c>
      <c r="AS171" s="16">
        <f>IF('CSV Import'!AS171&gt;0,25,0)</f>
        <v>0</v>
      </c>
      <c r="AT171" s="16">
        <f>IF('CSV Import'!AT171&gt;0,65,0)</f>
        <v>0</v>
      </c>
      <c r="AU171" s="16">
        <f>IF('CSV Import'!AU171&gt;0,80,0)</f>
        <v>0</v>
      </c>
      <c r="AV171" s="16">
        <f>IF('CSV Import'!AV171&gt;0,60,0)</f>
        <v>0</v>
      </c>
      <c r="AW171" s="16">
        <f>IF('CSV Import'!AW171&gt;0,25,0)</f>
        <v>0</v>
      </c>
      <c r="AX171" s="16">
        <f>IF('CSV Import'!AX171&gt;0,65,0)</f>
        <v>0</v>
      </c>
      <c r="AY171" s="16">
        <f>IF('CSV Import'!AY171&gt;0,80,0)</f>
        <v>0</v>
      </c>
      <c r="AZ171" s="16">
        <f>IF('CSV Import'!AZ171&gt;0,60,0)</f>
        <v>0</v>
      </c>
      <c r="BA171" s="20">
        <f>'CSV Import'!BA171</f>
        <v>0</v>
      </c>
      <c r="BB171" s="20">
        <f>'CSV Import'!BC171</f>
        <v>0</v>
      </c>
      <c r="BC171" s="20">
        <f>'CSV Import'!BD171</f>
        <v>0</v>
      </c>
      <c r="BD171" s="16">
        <f>'CSV Import'!BG171</f>
        <v>0</v>
      </c>
      <c r="BE171" s="16">
        <f>IF('CSV Import'!BG171="rent",100,0)</f>
        <v>0</v>
      </c>
      <c r="BF171" s="16">
        <f>IF(OR('CSV Import'!BH171="",'CSV Import'!BH171="none"),0,390)</f>
        <v>0</v>
      </c>
      <c r="BG171" s="16">
        <f>IF('CSV Import'!BI171&gt;0,25,0)</f>
        <v>0</v>
      </c>
      <c r="BH171" s="16">
        <f>IF('CSV Import'!BJ171&gt;0,65,0)</f>
        <v>0</v>
      </c>
      <c r="BI171" s="16">
        <f>IF('CSV Import'!BK171&gt;0,80,0)</f>
        <v>0</v>
      </c>
      <c r="BJ171" s="16">
        <f>IF('CSV Import'!BL171&gt;0,60,0)</f>
        <v>0</v>
      </c>
      <c r="BK171" s="16">
        <f>IF('CSV Import'!BM171&gt;0,25,0)</f>
        <v>0</v>
      </c>
      <c r="BL171" s="16">
        <f>IF('CSV Import'!BN171&gt;0,65,0)</f>
        <v>0</v>
      </c>
      <c r="BM171" s="16">
        <f>IF('CSV Import'!BO171&gt;0,80,0)</f>
        <v>0</v>
      </c>
      <c r="BN171" s="16">
        <f>IF('CSV Import'!BP171&gt;0,60,0)</f>
        <v>0</v>
      </c>
      <c r="BO171" s="20">
        <f>'CSV Import'!BQ171</f>
        <v>0</v>
      </c>
      <c r="BP171" s="20">
        <f>'CSV Import'!BS174</f>
        <v>0</v>
      </c>
      <c r="BQ171" s="20">
        <f>'CSV Import'!BT171</f>
        <v>0</v>
      </c>
      <c r="BR171" s="16">
        <f>'CSV Import'!BW171</f>
        <v>0</v>
      </c>
      <c r="BS171" s="16">
        <f>IF('CSV Import'!BW171="rent",100,0)</f>
        <v>0</v>
      </c>
      <c r="BT171" s="16">
        <f>IF(OR('CSV Import'!BX171="",'CSV Import'!BX171="none"),0,390)</f>
        <v>0</v>
      </c>
      <c r="BU171" s="16">
        <f>IF('CSV Import'!BY171&gt;0,25,0)</f>
        <v>0</v>
      </c>
      <c r="BV171" s="16">
        <f>IF('CSV Import'!BZ171&gt;0,65,0)</f>
        <v>0</v>
      </c>
      <c r="BW171" s="16">
        <f>IF('CSV Import'!CA171&gt;0,80,0)</f>
        <v>0</v>
      </c>
      <c r="BX171" s="16">
        <f>IF('CSV Import'!CB171&gt;0,60,0)</f>
        <v>0</v>
      </c>
      <c r="BY171" s="16">
        <f>IF('CSV Import'!CC171&gt;0,25,0)</f>
        <v>0</v>
      </c>
      <c r="BZ171" s="16">
        <f>IF('CSV Import'!CD171&gt;0,65,0)</f>
        <v>0</v>
      </c>
      <c r="CA171" s="16">
        <f>IF('CSV Import'!CE171&gt;0,80,0)</f>
        <v>0</v>
      </c>
      <c r="CB171" s="16">
        <f>IF('CSV Import'!CF171&gt;0,60,0)</f>
        <v>0</v>
      </c>
      <c r="CC171" s="37">
        <f>'CSV Import'!CG171</f>
        <v>0</v>
      </c>
    </row>
    <row r="172" spans="1:81" x14ac:dyDescent="0.25">
      <c r="A172" s="36">
        <f>'CSV Import'!A172</f>
        <v>0</v>
      </c>
      <c r="B172" s="16">
        <f t="shared" si="7"/>
        <v>0</v>
      </c>
      <c r="C172" s="53"/>
      <c r="D172" s="18">
        <f t="shared" si="6"/>
        <v>0</v>
      </c>
      <c r="E172" s="16">
        <f>'CSV Import'!CI172</f>
        <v>0</v>
      </c>
      <c r="F172" s="20">
        <f>'CSV Import'!E172</f>
        <v>0</v>
      </c>
      <c r="G172" s="20">
        <f>'CSV Import'!B172</f>
        <v>0</v>
      </c>
      <c r="H172" s="16" t="str">
        <f>MID('CSV Import'!D172,1,1)</f>
        <v/>
      </c>
      <c r="I172" s="16" t="str">
        <f>MID('CSV Import'!D172,2,1)</f>
        <v/>
      </c>
      <c r="J172" s="16">
        <f>IF(MID('CSV Import'!D172,3,2)="6",300,600)</f>
        <v>600</v>
      </c>
      <c r="K172" s="16">
        <f>COUNTA('CSV Import'!G172,'CSV Import'!W172,'CSV Import'!AM172,'CSV Import'!BC172,'CSV Import'!BS172)</f>
        <v>0</v>
      </c>
      <c r="L172" s="20">
        <f>'CSV Import'!G172</f>
        <v>0</v>
      </c>
      <c r="M172" s="20">
        <f>'CSV Import'!H172</f>
        <v>0</v>
      </c>
      <c r="N172" s="16">
        <f>'CSV Import'!K172</f>
        <v>0</v>
      </c>
      <c r="O172" s="16">
        <f>IF('CSV Import'!K172="rent",100,0)</f>
        <v>0</v>
      </c>
      <c r="P172" s="16">
        <f>IF(OR('CSV Import'!L172="",'CSV Import'!L172="none"),0,390)</f>
        <v>0</v>
      </c>
      <c r="Q172" s="16">
        <f>IF('CSV Import'!M172&gt;0,25,0)</f>
        <v>0</v>
      </c>
      <c r="R172" s="16">
        <f>IF('CSV Import'!N172&gt;0,65,0)</f>
        <v>0</v>
      </c>
      <c r="S172" s="16">
        <f>IF('CSV Import'!O172&gt;0,80,0)</f>
        <v>0</v>
      </c>
      <c r="T172" s="16">
        <f>IF('CSV Import'!P172&gt;0,60,0)</f>
        <v>0</v>
      </c>
      <c r="U172" s="16">
        <f>IF('CSV Import'!Q172&gt;0,25,0)</f>
        <v>0</v>
      </c>
      <c r="V172" s="16">
        <f>IF('CSV Import'!R172&gt;0,65,0)</f>
        <v>0</v>
      </c>
      <c r="W172" s="16">
        <f>IF('CSV Import'!S172&gt;0,80,0)</f>
        <v>0</v>
      </c>
      <c r="X172" s="16">
        <f>IF('CSV Import'!T172&gt;0,60,0)</f>
        <v>0</v>
      </c>
      <c r="Y172" s="20">
        <f>'CSV Import'!U172</f>
        <v>0</v>
      </c>
      <c r="Z172" s="20">
        <f>'CSV Import'!W172</f>
        <v>0</v>
      </c>
      <c r="AA172" s="20">
        <f>'CSV Import'!X172</f>
        <v>0</v>
      </c>
      <c r="AB172" s="16">
        <f>'CSV Import'!AA172</f>
        <v>0</v>
      </c>
      <c r="AC172" s="16">
        <f>IF('CSV Import'!AA172="rent",100,0)</f>
        <v>0</v>
      </c>
      <c r="AD172" s="16">
        <f>IF(OR('CSV Import'!AB172="",'CSV Import'!AB172="none"),0,390)</f>
        <v>0</v>
      </c>
      <c r="AE172" s="16">
        <f>IF('CSV Import'!AC172&gt;0,25,0)</f>
        <v>0</v>
      </c>
      <c r="AF172" s="16">
        <f>IF('CSV Import'!AD172&gt;0,65,0)</f>
        <v>0</v>
      </c>
      <c r="AG172" s="16">
        <f>IF('CSV Import'!AE172&gt;0,80,0)</f>
        <v>0</v>
      </c>
      <c r="AH172" s="16">
        <f>IF('CSV Import'!AF172&gt;0,60,0)</f>
        <v>0</v>
      </c>
      <c r="AI172" s="16">
        <f>IF('CSV Import'!AG172&gt;0,25,0)</f>
        <v>0</v>
      </c>
      <c r="AJ172" s="16">
        <f>IF('CSV Import'!AH172&gt;0,65,0)</f>
        <v>0</v>
      </c>
      <c r="AK172" s="16">
        <f>IF('CSV Import'!AI172&gt;0,80,0)</f>
        <v>0</v>
      </c>
      <c r="AL172" s="16">
        <f>IF('CSV Import'!AJ172&gt;0,60,0)</f>
        <v>0</v>
      </c>
      <c r="AM172" s="20">
        <f>'CSV Import'!AK172</f>
        <v>0</v>
      </c>
      <c r="AN172" s="20">
        <f>'CSV Import'!AM172</f>
        <v>0</v>
      </c>
      <c r="AO172" s="20">
        <f>'CSV Import'!AN172</f>
        <v>0</v>
      </c>
      <c r="AP172" s="16">
        <f>'CSV Import'!AQ172</f>
        <v>0</v>
      </c>
      <c r="AQ172" s="16">
        <f>IF('CSV Import'!AQ172="rent",100,0)</f>
        <v>0</v>
      </c>
      <c r="AR172" s="16">
        <f>IF(OR('CSV Import'!AR172="",'CSV Import'!AR172="none"),0,390)</f>
        <v>0</v>
      </c>
      <c r="AS172" s="16">
        <f>IF('CSV Import'!AS172&gt;0,25,0)</f>
        <v>0</v>
      </c>
      <c r="AT172" s="16">
        <f>IF('CSV Import'!AT172&gt;0,65,0)</f>
        <v>0</v>
      </c>
      <c r="AU172" s="16">
        <f>IF('CSV Import'!AU172&gt;0,80,0)</f>
        <v>0</v>
      </c>
      <c r="AV172" s="16">
        <f>IF('CSV Import'!AV172&gt;0,60,0)</f>
        <v>0</v>
      </c>
      <c r="AW172" s="16">
        <f>IF('CSV Import'!AW172&gt;0,25,0)</f>
        <v>0</v>
      </c>
      <c r="AX172" s="16">
        <f>IF('CSV Import'!AX172&gt;0,65,0)</f>
        <v>0</v>
      </c>
      <c r="AY172" s="16">
        <f>IF('CSV Import'!AY172&gt;0,80,0)</f>
        <v>0</v>
      </c>
      <c r="AZ172" s="16">
        <f>IF('CSV Import'!AZ172&gt;0,60,0)</f>
        <v>0</v>
      </c>
      <c r="BA172" s="20">
        <f>'CSV Import'!BA172</f>
        <v>0</v>
      </c>
      <c r="BB172" s="20">
        <f>'CSV Import'!BC172</f>
        <v>0</v>
      </c>
      <c r="BC172" s="20">
        <f>'CSV Import'!BD172</f>
        <v>0</v>
      </c>
      <c r="BD172" s="16">
        <f>'CSV Import'!BG172</f>
        <v>0</v>
      </c>
      <c r="BE172" s="16">
        <f>IF('CSV Import'!BG172="rent",100,0)</f>
        <v>0</v>
      </c>
      <c r="BF172" s="16">
        <f>IF(OR('CSV Import'!BH172="",'CSV Import'!BH172="none"),0,390)</f>
        <v>0</v>
      </c>
      <c r="BG172" s="16">
        <f>IF('CSV Import'!BI172&gt;0,25,0)</f>
        <v>0</v>
      </c>
      <c r="BH172" s="16">
        <f>IF('CSV Import'!BJ172&gt;0,65,0)</f>
        <v>0</v>
      </c>
      <c r="BI172" s="16">
        <f>IF('CSV Import'!BK172&gt;0,80,0)</f>
        <v>0</v>
      </c>
      <c r="BJ172" s="16">
        <f>IF('CSV Import'!BL172&gt;0,60,0)</f>
        <v>0</v>
      </c>
      <c r="BK172" s="16">
        <f>IF('CSV Import'!BM172&gt;0,25,0)</f>
        <v>0</v>
      </c>
      <c r="BL172" s="16">
        <f>IF('CSV Import'!BN172&gt;0,65,0)</f>
        <v>0</v>
      </c>
      <c r="BM172" s="16">
        <f>IF('CSV Import'!BO172&gt;0,80,0)</f>
        <v>0</v>
      </c>
      <c r="BN172" s="16">
        <f>IF('CSV Import'!BP172&gt;0,60,0)</f>
        <v>0</v>
      </c>
      <c r="BO172" s="20">
        <f>'CSV Import'!BQ172</f>
        <v>0</v>
      </c>
      <c r="BP172" s="20">
        <f>'CSV Import'!BS175</f>
        <v>0</v>
      </c>
      <c r="BQ172" s="20">
        <f>'CSV Import'!BT172</f>
        <v>0</v>
      </c>
      <c r="BR172" s="16">
        <f>'CSV Import'!BW172</f>
        <v>0</v>
      </c>
      <c r="BS172" s="16">
        <f>IF('CSV Import'!BW172="rent",100,0)</f>
        <v>0</v>
      </c>
      <c r="BT172" s="16">
        <f>IF(OR('CSV Import'!BX172="",'CSV Import'!BX172="none"),0,390)</f>
        <v>0</v>
      </c>
      <c r="BU172" s="16">
        <f>IF('CSV Import'!BY172&gt;0,25,0)</f>
        <v>0</v>
      </c>
      <c r="BV172" s="16">
        <f>IF('CSV Import'!BZ172&gt;0,65,0)</f>
        <v>0</v>
      </c>
      <c r="BW172" s="16">
        <f>IF('CSV Import'!CA172&gt;0,80,0)</f>
        <v>0</v>
      </c>
      <c r="BX172" s="16">
        <f>IF('CSV Import'!CB172&gt;0,60,0)</f>
        <v>0</v>
      </c>
      <c r="BY172" s="16">
        <f>IF('CSV Import'!CC172&gt;0,25,0)</f>
        <v>0</v>
      </c>
      <c r="BZ172" s="16">
        <f>IF('CSV Import'!CD172&gt;0,65,0)</f>
        <v>0</v>
      </c>
      <c r="CA172" s="16">
        <f>IF('CSV Import'!CE172&gt;0,80,0)</f>
        <v>0</v>
      </c>
      <c r="CB172" s="16">
        <f>IF('CSV Import'!CF172&gt;0,60,0)</f>
        <v>0</v>
      </c>
      <c r="CC172" s="37">
        <f>'CSV Import'!CG172</f>
        <v>0</v>
      </c>
    </row>
    <row r="173" spans="1:81" x14ac:dyDescent="0.25">
      <c r="A173" s="36">
        <f>'CSV Import'!A173</f>
        <v>0</v>
      </c>
      <c r="B173" s="16">
        <f t="shared" si="7"/>
        <v>0</v>
      </c>
      <c r="C173" s="53"/>
      <c r="D173" s="18">
        <f t="shared" si="6"/>
        <v>0</v>
      </c>
      <c r="E173" s="16">
        <f>'CSV Import'!CI173</f>
        <v>0</v>
      </c>
      <c r="F173" s="20">
        <f>'CSV Import'!E173</f>
        <v>0</v>
      </c>
      <c r="G173" s="20">
        <f>'CSV Import'!B173</f>
        <v>0</v>
      </c>
      <c r="H173" s="16" t="str">
        <f>MID('CSV Import'!D173,1,1)</f>
        <v/>
      </c>
      <c r="I173" s="16" t="str">
        <f>MID('CSV Import'!D173,2,1)</f>
        <v/>
      </c>
      <c r="J173" s="16">
        <f>IF(MID('CSV Import'!D173,3,2)="6",300,600)</f>
        <v>600</v>
      </c>
      <c r="K173" s="16">
        <f>COUNTA('CSV Import'!G173,'CSV Import'!W173,'CSV Import'!AM173,'CSV Import'!BC173,'CSV Import'!BS173)</f>
        <v>0</v>
      </c>
      <c r="L173" s="20">
        <f>'CSV Import'!G173</f>
        <v>0</v>
      </c>
      <c r="M173" s="20">
        <f>'CSV Import'!H173</f>
        <v>0</v>
      </c>
      <c r="N173" s="16">
        <f>'CSV Import'!K173</f>
        <v>0</v>
      </c>
      <c r="O173" s="16">
        <f>IF('CSV Import'!K173="rent",100,0)</f>
        <v>0</v>
      </c>
      <c r="P173" s="16">
        <f>IF(OR('CSV Import'!L173="",'CSV Import'!L173="none"),0,390)</f>
        <v>0</v>
      </c>
      <c r="Q173" s="16">
        <f>IF('CSV Import'!M173&gt;0,25,0)</f>
        <v>0</v>
      </c>
      <c r="R173" s="16">
        <f>IF('CSV Import'!N173&gt;0,65,0)</f>
        <v>0</v>
      </c>
      <c r="S173" s="16">
        <f>IF('CSV Import'!O173&gt;0,80,0)</f>
        <v>0</v>
      </c>
      <c r="T173" s="16">
        <f>IF('CSV Import'!P173&gt;0,60,0)</f>
        <v>0</v>
      </c>
      <c r="U173" s="16">
        <f>IF('CSV Import'!Q173&gt;0,25,0)</f>
        <v>0</v>
      </c>
      <c r="V173" s="16">
        <f>IF('CSV Import'!R173&gt;0,65,0)</f>
        <v>0</v>
      </c>
      <c r="W173" s="16">
        <f>IF('CSV Import'!S173&gt;0,80,0)</f>
        <v>0</v>
      </c>
      <c r="X173" s="16">
        <f>IF('CSV Import'!T173&gt;0,60,0)</f>
        <v>0</v>
      </c>
      <c r="Y173" s="20">
        <f>'CSV Import'!U173</f>
        <v>0</v>
      </c>
      <c r="Z173" s="20">
        <f>'CSV Import'!W173</f>
        <v>0</v>
      </c>
      <c r="AA173" s="20">
        <f>'CSV Import'!X173</f>
        <v>0</v>
      </c>
      <c r="AB173" s="16">
        <f>'CSV Import'!AA173</f>
        <v>0</v>
      </c>
      <c r="AC173" s="16">
        <f>IF('CSV Import'!AA173="rent",100,0)</f>
        <v>0</v>
      </c>
      <c r="AD173" s="16">
        <f>IF(OR('CSV Import'!AB173="",'CSV Import'!AB173="none"),0,390)</f>
        <v>0</v>
      </c>
      <c r="AE173" s="16">
        <f>IF('CSV Import'!AC173&gt;0,25,0)</f>
        <v>0</v>
      </c>
      <c r="AF173" s="16">
        <f>IF('CSV Import'!AD173&gt;0,65,0)</f>
        <v>0</v>
      </c>
      <c r="AG173" s="16">
        <f>IF('CSV Import'!AE173&gt;0,80,0)</f>
        <v>0</v>
      </c>
      <c r="AH173" s="16">
        <f>IF('CSV Import'!AF173&gt;0,60,0)</f>
        <v>0</v>
      </c>
      <c r="AI173" s="16">
        <f>IF('CSV Import'!AG173&gt;0,25,0)</f>
        <v>0</v>
      </c>
      <c r="AJ173" s="16">
        <f>IF('CSV Import'!AH173&gt;0,65,0)</f>
        <v>0</v>
      </c>
      <c r="AK173" s="16">
        <f>IF('CSV Import'!AI173&gt;0,80,0)</f>
        <v>0</v>
      </c>
      <c r="AL173" s="16">
        <f>IF('CSV Import'!AJ173&gt;0,60,0)</f>
        <v>0</v>
      </c>
      <c r="AM173" s="20">
        <f>'CSV Import'!AK173</f>
        <v>0</v>
      </c>
      <c r="AN173" s="20">
        <f>'CSV Import'!AM173</f>
        <v>0</v>
      </c>
      <c r="AO173" s="20">
        <f>'CSV Import'!AN173</f>
        <v>0</v>
      </c>
      <c r="AP173" s="16">
        <f>'CSV Import'!AQ173</f>
        <v>0</v>
      </c>
      <c r="AQ173" s="16">
        <f>IF('CSV Import'!AQ173="rent",100,0)</f>
        <v>0</v>
      </c>
      <c r="AR173" s="16">
        <f>IF(OR('CSV Import'!AR173="",'CSV Import'!AR173="none"),0,390)</f>
        <v>0</v>
      </c>
      <c r="AS173" s="16">
        <f>IF('CSV Import'!AS173&gt;0,25,0)</f>
        <v>0</v>
      </c>
      <c r="AT173" s="16">
        <f>IF('CSV Import'!AT173&gt;0,65,0)</f>
        <v>0</v>
      </c>
      <c r="AU173" s="16">
        <f>IF('CSV Import'!AU173&gt;0,80,0)</f>
        <v>0</v>
      </c>
      <c r="AV173" s="16">
        <f>IF('CSV Import'!AV173&gt;0,60,0)</f>
        <v>0</v>
      </c>
      <c r="AW173" s="16">
        <f>IF('CSV Import'!AW173&gt;0,25,0)</f>
        <v>0</v>
      </c>
      <c r="AX173" s="16">
        <f>IF('CSV Import'!AX173&gt;0,65,0)</f>
        <v>0</v>
      </c>
      <c r="AY173" s="16">
        <f>IF('CSV Import'!AY173&gt;0,80,0)</f>
        <v>0</v>
      </c>
      <c r="AZ173" s="16">
        <f>IF('CSV Import'!AZ173&gt;0,60,0)</f>
        <v>0</v>
      </c>
      <c r="BA173" s="20">
        <f>'CSV Import'!BA173</f>
        <v>0</v>
      </c>
      <c r="BB173" s="20">
        <f>'CSV Import'!BC173</f>
        <v>0</v>
      </c>
      <c r="BC173" s="20">
        <f>'CSV Import'!BD173</f>
        <v>0</v>
      </c>
      <c r="BD173" s="16">
        <f>'CSV Import'!BG173</f>
        <v>0</v>
      </c>
      <c r="BE173" s="16">
        <f>IF('CSV Import'!BG173="rent",100,0)</f>
        <v>0</v>
      </c>
      <c r="BF173" s="16">
        <f>IF(OR('CSV Import'!BH173="",'CSV Import'!BH173="none"),0,390)</f>
        <v>0</v>
      </c>
      <c r="BG173" s="16">
        <f>IF('CSV Import'!BI173&gt;0,25,0)</f>
        <v>0</v>
      </c>
      <c r="BH173" s="16">
        <f>IF('CSV Import'!BJ173&gt;0,65,0)</f>
        <v>0</v>
      </c>
      <c r="BI173" s="16">
        <f>IF('CSV Import'!BK173&gt;0,80,0)</f>
        <v>0</v>
      </c>
      <c r="BJ173" s="16">
        <f>IF('CSV Import'!BL173&gt;0,60,0)</f>
        <v>0</v>
      </c>
      <c r="BK173" s="16">
        <f>IF('CSV Import'!BM173&gt;0,25,0)</f>
        <v>0</v>
      </c>
      <c r="BL173" s="16">
        <f>IF('CSV Import'!BN173&gt;0,65,0)</f>
        <v>0</v>
      </c>
      <c r="BM173" s="16">
        <f>IF('CSV Import'!BO173&gt;0,80,0)</f>
        <v>0</v>
      </c>
      <c r="BN173" s="16">
        <f>IF('CSV Import'!BP173&gt;0,60,0)</f>
        <v>0</v>
      </c>
      <c r="BO173" s="20">
        <f>'CSV Import'!BQ173</f>
        <v>0</v>
      </c>
      <c r="BP173" s="20">
        <f>'CSV Import'!BS176</f>
        <v>0</v>
      </c>
      <c r="BQ173" s="20">
        <f>'CSV Import'!BT173</f>
        <v>0</v>
      </c>
      <c r="BR173" s="16">
        <f>'CSV Import'!BW173</f>
        <v>0</v>
      </c>
      <c r="BS173" s="16">
        <f>IF('CSV Import'!BW173="rent",100,0)</f>
        <v>0</v>
      </c>
      <c r="BT173" s="16">
        <f>IF(OR('CSV Import'!BX173="",'CSV Import'!BX173="none"),0,390)</f>
        <v>0</v>
      </c>
      <c r="BU173" s="16">
        <f>IF('CSV Import'!BY173&gt;0,25,0)</f>
        <v>0</v>
      </c>
      <c r="BV173" s="16">
        <f>IF('CSV Import'!BZ173&gt;0,65,0)</f>
        <v>0</v>
      </c>
      <c r="BW173" s="16">
        <f>IF('CSV Import'!CA173&gt;0,80,0)</f>
        <v>0</v>
      </c>
      <c r="BX173" s="16">
        <f>IF('CSV Import'!CB173&gt;0,60,0)</f>
        <v>0</v>
      </c>
      <c r="BY173" s="16">
        <f>IF('CSV Import'!CC173&gt;0,25,0)</f>
        <v>0</v>
      </c>
      <c r="BZ173" s="16">
        <f>IF('CSV Import'!CD173&gt;0,65,0)</f>
        <v>0</v>
      </c>
      <c r="CA173" s="16">
        <f>IF('CSV Import'!CE173&gt;0,80,0)</f>
        <v>0</v>
      </c>
      <c r="CB173" s="16">
        <f>IF('CSV Import'!CF173&gt;0,60,0)</f>
        <v>0</v>
      </c>
      <c r="CC173" s="37">
        <f>'CSV Import'!CG173</f>
        <v>0</v>
      </c>
    </row>
    <row r="174" spans="1:81" x14ac:dyDescent="0.25">
      <c r="A174" s="36">
        <f>'CSV Import'!A174</f>
        <v>0</v>
      </c>
      <c r="B174" s="16">
        <f t="shared" si="7"/>
        <v>0</v>
      </c>
      <c r="C174" s="53"/>
      <c r="D174" s="18">
        <f t="shared" si="6"/>
        <v>0</v>
      </c>
      <c r="E174" s="16">
        <f>'CSV Import'!CI174</f>
        <v>0</v>
      </c>
      <c r="F174" s="20">
        <f>'CSV Import'!E174</f>
        <v>0</v>
      </c>
      <c r="G174" s="20">
        <f>'CSV Import'!B174</f>
        <v>0</v>
      </c>
      <c r="H174" s="16" t="str">
        <f>MID('CSV Import'!D174,1,1)</f>
        <v/>
      </c>
      <c r="I174" s="16" t="str">
        <f>MID('CSV Import'!D174,2,1)</f>
        <v/>
      </c>
      <c r="J174" s="16">
        <f>IF(MID('CSV Import'!D174,3,2)="6",300,600)</f>
        <v>600</v>
      </c>
      <c r="K174" s="16">
        <f>COUNTA('CSV Import'!G174,'CSV Import'!W174,'CSV Import'!AM174,'CSV Import'!BC174,'CSV Import'!BS174)</f>
        <v>0</v>
      </c>
      <c r="L174" s="20">
        <f>'CSV Import'!G174</f>
        <v>0</v>
      </c>
      <c r="M174" s="20">
        <f>'CSV Import'!H174</f>
        <v>0</v>
      </c>
      <c r="N174" s="16">
        <f>'CSV Import'!K174</f>
        <v>0</v>
      </c>
      <c r="O174" s="16">
        <f>IF('CSV Import'!K174="rent",100,0)</f>
        <v>0</v>
      </c>
      <c r="P174" s="16">
        <f>IF(OR('CSV Import'!L174="",'CSV Import'!L174="none"),0,390)</f>
        <v>0</v>
      </c>
      <c r="Q174" s="16">
        <f>IF('CSV Import'!M174&gt;0,25,0)</f>
        <v>0</v>
      </c>
      <c r="R174" s="16">
        <f>IF('CSV Import'!N174&gt;0,65,0)</f>
        <v>0</v>
      </c>
      <c r="S174" s="16">
        <f>IF('CSV Import'!O174&gt;0,80,0)</f>
        <v>0</v>
      </c>
      <c r="T174" s="16">
        <f>IF('CSV Import'!P174&gt;0,60,0)</f>
        <v>0</v>
      </c>
      <c r="U174" s="16">
        <f>IF('CSV Import'!Q174&gt;0,25,0)</f>
        <v>0</v>
      </c>
      <c r="V174" s="16">
        <f>IF('CSV Import'!R174&gt;0,65,0)</f>
        <v>0</v>
      </c>
      <c r="W174" s="16">
        <f>IF('CSV Import'!S174&gt;0,80,0)</f>
        <v>0</v>
      </c>
      <c r="X174" s="16">
        <f>IF('CSV Import'!T174&gt;0,60,0)</f>
        <v>0</v>
      </c>
      <c r="Y174" s="20">
        <f>'CSV Import'!U174</f>
        <v>0</v>
      </c>
      <c r="Z174" s="20">
        <f>'CSV Import'!W174</f>
        <v>0</v>
      </c>
      <c r="AA174" s="20">
        <f>'CSV Import'!X174</f>
        <v>0</v>
      </c>
      <c r="AB174" s="16">
        <f>'CSV Import'!AA174</f>
        <v>0</v>
      </c>
      <c r="AC174" s="16">
        <f>IF('CSV Import'!AA174="rent",100,0)</f>
        <v>0</v>
      </c>
      <c r="AD174" s="16">
        <f>IF(OR('CSV Import'!AB174="",'CSV Import'!AB174="none"),0,390)</f>
        <v>0</v>
      </c>
      <c r="AE174" s="16">
        <f>IF('CSV Import'!AC174&gt;0,25,0)</f>
        <v>0</v>
      </c>
      <c r="AF174" s="16">
        <f>IF('CSV Import'!AD174&gt;0,65,0)</f>
        <v>0</v>
      </c>
      <c r="AG174" s="16">
        <f>IF('CSV Import'!AE174&gt;0,80,0)</f>
        <v>0</v>
      </c>
      <c r="AH174" s="16">
        <f>IF('CSV Import'!AF174&gt;0,60,0)</f>
        <v>0</v>
      </c>
      <c r="AI174" s="16">
        <f>IF('CSV Import'!AG174&gt;0,25,0)</f>
        <v>0</v>
      </c>
      <c r="AJ174" s="16">
        <f>IF('CSV Import'!AH174&gt;0,65,0)</f>
        <v>0</v>
      </c>
      <c r="AK174" s="16">
        <f>IF('CSV Import'!AI174&gt;0,80,0)</f>
        <v>0</v>
      </c>
      <c r="AL174" s="16">
        <f>IF('CSV Import'!AJ174&gt;0,60,0)</f>
        <v>0</v>
      </c>
      <c r="AM174" s="20">
        <f>'CSV Import'!AK174</f>
        <v>0</v>
      </c>
      <c r="AN174" s="20">
        <f>'CSV Import'!AM174</f>
        <v>0</v>
      </c>
      <c r="AO174" s="20">
        <f>'CSV Import'!AN174</f>
        <v>0</v>
      </c>
      <c r="AP174" s="16">
        <f>'CSV Import'!AQ174</f>
        <v>0</v>
      </c>
      <c r="AQ174" s="16">
        <f>IF('CSV Import'!AQ174="rent",100,0)</f>
        <v>0</v>
      </c>
      <c r="AR174" s="16">
        <f>IF(OR('CSV Import'!AR174="",'CSV Import'!AR174="none"),0,390)</f>
        <v>0</v>
      </c>
      <c r="AS174" s="16">
        <f>IF('CSV Import'!AS174&gt;0,25,0)</f>
        <v>0</v>
      </c>
      <c r="AT174" s="16">
        <f>IF('CSV Import'!AT174&gt;0,65,0)</f>
        <v>0</v>
      </c>
      <c r="AU174" s="16">
        <f>IF('CSV Import'!AU174&gt;0,80,0)</f>
        <v>0</v>
      </c>
      <c r="AV174" s="16">
        <f>IF('CSV Import'!AV174&gt;0,60,0)</f>
        <v>0</v>
      </c>
      <c r="AW174" s="16">
        <f>IF('CSV Import'!AW174&gt;0,25,0)</f>
        <v>0</v>
      </c>
      <c r="AX174" s="16">
        <f>IF('CSV Import'!AX174&gt;0,65,0)</f>
        <v>0</v>
      </c>
      <c r="AY174" s="16">
        <f>IF('CSV Import'!AY174&gt;0,80,0)</f>
        <v>0</v>
      </c>
      <c r="AZ174" s="16">
        <f>IF('CSV Import'!AZ174&gt;0,60,0)</f>
        <v>0</v>
      </c>
      <c r="BA174" s="20">
        <f>'CSV Import'!BA174</f>
        <v>0</v>
      </c>
      <c r="BB174" s="20">
        <f>'CSV Import'!BC174</f>
        <v>0</v>
      </c>
      <c r="BC174" s="20">
        <f>'CSV Import'!BD174</f>
        <v>0</v>
      </c>
      <c r="BD174" s="16">
        <f>'CSV Import'!BG174</f>
        <v>0</v>
      </c>
      <c r="BE174" s="16">
        <f>IF('CSV Import'!BG174="rent",100,0)</f>
        <v>0</v>
      </c>
      <c r="BF174" s="16">
        <f>IF(OR('CSV Import'!BH174="",'CSV Import'!BH174="none"),0,390)</f>
        <v>0</v>
      </c>
      <c r="BG174" s="16">
        <f>IF('CSV Import'!BI174&gt;0,25,0)</f>
        <v>0</v>
      </c>
      <c r="BH174" s="16">
        <f>IF('CSV Import'!BJ174&gt;0,65,0)</f>
        <v>0</v>
      </c>
      <c r="BI174" s="16">
        <f>IF('CSV Import'!BK174&gt;0,80,0)</f>
        <v>0</v>
      </c>
      <c r="BJ174" s="16">
        <f>IF('CSV Import'!BL174&gt;0,60,0)</f>
        <v>0</v>
      </c>
      <c r="BK174" s="16">
        <f>IF('CSV Import'!BM174&gt;0,25,0)</f>
        <v>0</v>
      </c>
      <c r="BL174" s="16">
        <f>IF('CSV Import'!BN174&gt;0,65,0)</f>
        <v>0</v>
      </c>
      <c r="BM174" s="16">
        <f>IF('CSV Import'!BO174&gt;0,80,0)</f>
        <v>0</v>
      </c>
      <c r="BN174" s="16">
        <f>IF('CSV Import'!BP174&gt;0,60,0)</f>
        <v>0</v>
      </c>
      <c r="BO174" s="20">
        <f>'CSV Import'!BQ174</f>
        <v>0</v>
      </c>
      <c r="BP174" s="20">
        <f>'CSV Import'!BS177</f>
        <v>0</v>
      </c>
      <c r="BQ174" s="20">
        <f>'CSV Import'!BT174</f>
        <v>0</v>
      </c>
      <c r="BR174" s="16">
        <f>'CSV Import'!BW174</f>
        <v>0</v>
      </c>
      <c r="BS174" s="16">
        <f>IF('CSV Import'!BW174="rent",100,0)</f>
        <v>0</v>
      </c>
      <c r="BT174" s="16">
        <f>IF(OR('CSV Import'!BX174="",'CSV Import'!BX174="none"),0,390)</f>
        <v>0</v>
      </c>
      <c r="BU174" s="16">
        <f>IF('CSV Import'!BY174&gt;0,25,0)</f>
        <v>0</v>
      </c>
      <c r="BV174" s="16">
        <f>IF('CSV Import'!BZ174&gt;0,65,0)</f>
        <v>0</v>
      </c>
      <c r="BW174" s="16">
        <f>IF('CSV Import'!CA174&gt;0,80,0)</f>
        <v>0</v>
      </c>
      <c r="BX174" s="16">
        <f>IF('CSV Import'!CB174&gt;0,60,0)</f>
        <v>0</v>
      </c>
      <c r="BY174" s="16">
        <f>IF('CSV Import'!CC174&gt;0,25,0)</f>
        <v>0</v>
      </c>
      <c r="BZ174" s="16">
        <f>IF('CSV Import'!CD174&gt;0,65,0)</f>
        <v>0</v>
      </c>
      <c r="CA174" s="16">
        <f>IF('CSV Import'!CE174&gt;0,80,0)</f>
        <v>0</v>
      </c>
      <c r="CB174" s="16">
        <f>IF('CSV Import'!CF174&gt;0,60,0)</f>
        <v>0</v>
      </c>
      <c r="CC174" s="37">
        <f>'CSV Import'!CG174</f>
        <v>0</v>
      </c>
    </row>
    <row r="175" spans="1:81" x14ac:dyDescent="0.25">
      <c r="A175" s="36">
        <f>'CSV Import'!A175</f>
        <v>0</v>
      </c>
      <c r="B175" s="16">
        <f t="shared" si="7"/>
        <v>0</v>
      </c>
      <c r="C175" s="53"/>
      <c r="D175" s="18">
        <f t="shared" si="6"/>
        <v>0</v>
      </c>
      <c r="E175" s="16">
        <f>'CSV Import'!CI175</f>
        <v>0</v>
      </c>
      <c r="F175" s="20">
        <f>'CSV Import'!E175</f>
        <v>0</v>
      </c>
      <c r="G175" s="20">
        <f>'CSV Import'!B175</f>
        <v>0</v>
      </c>
      <c r="H175" s="16" t="str">
        <f>MID('CSV Import'!D175,1,1)</f>
        <v/>
      </c>
      <c r="I175" s="16" t="str">
        <f>MID('CSV Import'!D175,2,1)</f>
        <v/>
      </c>
      <c r="J175" s="16">
        <f>IF(MID('CSV Import'!D175,3,2)="6",300,600)</f>
        <v>600</v>
      </c>
      <c r="K175" s="16">
        <f>COUNTA('CSV Import'!G175,'CSV Import'!W175,'CSV Import'!AM175,'CSV Import'!BC175,'CSV Import'!BS175)</f>
        <v>0</v>
      </c>
      <c r="L175" s="20">
        <f>'CSV Import'!G175</f>
        <v>0</v>
      </c>
      <c r="M175" s="20">
        <f>'CSV Import'!H175</f>
        <v>0</v>
      </c>
      <c r="N175" s="16">
        <f>'CSV Import'!K175</f>
        <v>0</v>
      </c>
      <c r="O175" s="16">
        <f>IF('CSV Import'!K175="rent",100,0)</f>
        <v>0</v>
      </c>
      <c r="P175" s="16">
        <f>IF(OR('CSV Import'!L175="",'CSV Import'!L175="none"),0,390)</f>
        <v>0</v>
      </c>
      <c r="Q175" s="16">
        <f>IF('CSV Import'!M175&gt;0,25,0)</f>
        <v>0</v>
      </c>
      <c r="R175" s="16">
        <f>IF('CSV Import'!N175&gt;0,65,0)</f>
        <v>0</v>
      </c>
      <c r="S175" s="16">
        <f>IF('CSV Import'!O175&gt;0,80,0)</f>
        <v>0</v>
      </c>
      <c r="T175" s="16">
        <f>IF('CSV Import'!P175&gt;0,60,0)</f>
        <v>0</v>
      </c>
      <c r="U175" s="16">
        <f>IF('CSV Import'!Q175&gt;0,25,0)</f>
        <v>0</v>
      </c>
      <c r="V175" s="16">
        <f>IF('CSV Import'!R175&gt;0,65,0)</f>
        <v>0</v>
      </c>
      <c r="W175" s="16">
        <f>IF('CSV Import'!S175&gt;0,80,0)</f>
        <v>0</v>
      </c>
      <c r="X175" s="16">
        <f>IF('CSV Import'!T175&gt;0,60,0)</f>
        <v>0</v>
      </c>
      <c r="Y175" s="20">
        <f>'CSV Import'!U175</f>
        <v>0</v>
      </c>
      <c r="Z175" s="20">
        <f>'CSV Import'!W175</f>
        <v>0</v>
      </c>
      <c r="AA175" s="20">
        <f>'CSV Import'!X175</f>
        <v>0</v>
      </c>
      <c r="AB175" s="16">
        <f>'CSV Import'!AA175</f>
        <v>0</v>
      </c>
      <c r="AC175" s="16">
        <f>IF('CSV Import'!AA175="rent",100,0)</f>
        <v>0</v>
      </c>
      <c r="AD175" s="16">
        <f>IF(OR('CSV Import'!AB175="",'CSV Import'!AB175="none"),0,390)</f>
        <v>0</v>
      </c>
      <c r="AE175" s="16">
        <f>IF('CSV Import'!AC175&gt;0,25,0)</f>
        <v>0</v>
      </c>
      <c r="AF175" s="16">
        <f>IF('CSV Import'!AD175&gt;0,65,0)</f>
        <v>0</v>
      </c>
      <c r="AG175" s="16">
        <f>IF('CSV Import'!AE175&gt;0,80,0)</f>
        <v>0</v>
      </c>
      <c r="AH175" s="16">
        <f>IF('CSV Import'!AF175&gt;0,60,0)</f>
        <v>0</v>
      </c>
      <c r="AI175" s="16">
        <f>IF('CSV Import'!AG175&gt;0,25,0)</f>
        <v>0</v>
      </c>
      <c r="AJ175" s="16">
        <f>IF('CSV Import'!AH175&gt;0,65,0)</f>
        <v>0</v>
      </c>
      <c r="AK175" s="16">
        <f>IF('CSV Import'!AI175&gt;0,80,0)</f>
        <v>0</v>
      </c>
      <c r="AL175" s="16">
        <f>IF('CSV Import'!AJ175&gt;0,60,0)</f>
        <v>0</v>
      </c>
      <c r="AM175" s="20">
        <f>'CSV Import'!AK175</f>
        <v>0</v>
      </c>
      <c r="AN175" s="20">
        <f>'CSV Import'!AM175</f>
        <v>0</v>
      </c>
      <c r="AO175" s="20">
        <f>'CSV Import'!AN175</f>
        <v>0</v>
      </c>
      <c r="AP175" s="16">
        <f>'CSV Import'!AQ175</f>
        <v>0</v>
      </c>
      <c r="AQ175" s="16">
        <f>IF('CSV Import'!AQ175="rent",100,0)</f>
        <v>0</v>
      </c>
      <c r="AR175" s="16">
        <f>IF(OR('CSV Import'!AR175="",'CSV Import'!AR175="none"),0,390)</f>
        <v>0</v>
      </c>
      <c r="AS175" s="16">
        <f>IF('CSV Import'!AS175&gt;0,25,0)</f>
        <v>0</v>
      </c>
      <c r="AT175" s="16">
        <f>IF('CSV Import'!AT175&gt;0,65,0)</f>
        <v>0</v>
      </c>
      <c r="AU175" s="16">
        <f>IF('CSV Import'!AU175&gt;0,80,0)</f>
        <v>0</v>
      </c>
      <c r="AV175" s="16">
        <f>IF('CSV Import'!AV175&gt;0,60,0)</f>
        <v>0</v>
      </c>
      <c r="AW175" s="16">
        <f>IF('CSV Import'!AW175&gt;0,25,0)</f>
        <v>0</v>
      </c>
      <c r="AX175" s="16">
        <f>IF('CSV Import'!AX175&gt;0,65,0)</f>
        <v>0</v>
      </c>
      <c r="AY175" s="16">
        <f>IF('CSV Import'!AY175&gt;0,80,0)</f>
        <v>0</v>
      </c>
      <c r="AZ175" s="16">
        <f>IF('CSV Import'!AZ175&gt;0,60,0)</f>
        <v>0</v>
      </c>
      <c r="BA175" s="20">
        <f>'CSV Import'!BA175</f>
        <v>0</v>
      </c>
      <c r="BB175" s="20">
        <f>'CSV Import'!BC175</f>
        <v>0</v>
      </c>
      <c r="BC175" s="20">
        <f>'CSV Import'!BD175</f>
        <v>0</v>
      </c>
      <c r="BD175" s="16">
        <f>'CSV Import'!BG175</f>
        <v>0</v>
      </c>
      <c r="BE175" s="16">
        <f>IF('CSV Import'!BG175="rent",100,0)</f>
        <v>0</v>
      </c>
      <c r="BF175" s="16">
        <f>IF(OR('CSV Import'!BH175="",'CSV Import'!BH175="none"),0,390)</f>
        <v>0</v>
      </c>
      <c r="BG175" s="16">
        <f>IF('CSV Import'!BI175&gt;0,25,0)</f>
        <v>0</v>
      </c>
      <c r="BH175" s="16">
        <f>IF('CSV Import'!BJ175&gt;0,65,0)</f>
        <v>0</v>
      </c>
      <c r="BI175" s="16">
        <f>IF('CSV Import'!BK175&gt;0,80,0)</f>
        <v>0</v>
      </c>
      <c r="BJ175" s="16">
        <f>IF('CSV Import'!BL175&gt;0,60,0)</f>
        <v>0</v>
      </c>
      <c r="BK175" s="16">
        <f>IF('CSV Import'!BM175&gt;0,25,0)</f>
        <v>0</v>
      </c>
      <c r="BL175" s="16">
        <f>IF('CSV Import'!BN175&gt;0,65,0)</f>
        <v>0</v>
      </c>
      <c r="BM175" s="16">
        <f>IF('CSV Import'!BO175&gt;0,80,0)</f>
        <v>0</v>
      </c>
      <c r="BN175" s="16">
        <f>IF('CSV Import'!BP175&gt;0,60,0)</f>
        <v>0</v>
      </c>
      <c r="BO175" s="20">
        <f>'CSV Import'!BQ175</f>
        <v>0</v>
      </c>
      <c r="BP175" s="20">
        <f>'CSV Import'!BS178</f>
        <v>0</v>
      </c>
      <c r="BQ175" s="20">
        <f>'CSV Import'!BT175</f>
        <v>0</v>
      </c>
      <c r="BR175" s="16">
        <f>'CSV Import'!BW175</f>
        <v>0</v>
      </c>
      <c r="BS175" s="16">
        <f>IF('CSV Import'!BW175="rent",100,0)</f>
        <v>0</v>
      </c>
      <c r="BT175" s="16">
        <f>IF(OR('CSV Import'!BX175="",'CSV Import'!BX175="none"),0,390)</f>
        <v>0</v>
      </c>
      <c r="BU175" s="16">
        <f>IF('CSV Import'!BY175&gt;0,25,0)</f>
        <v>0</v>
      </c>
      <c r="BV175" s="16">
        <f>IF('CSV Import'!BZ175&gt;0,65,0)</f>
        <v>0</v>
      </c>
      <c r="BW175" s="16">
        <f>IF('CSV Import'!CA175&gt;0,80,0)</f>
        <v>0</v>
      </c>
      <c r="BX175" s="16">
        <f>IF('CSV Import'!CB175&gt;0,60,0)</f>
        <v>0</v>
      </c>
      <c r="BY175" s="16">
        <f>IF('CSV Import'!CC175&gt;0,25,0)</f>
        <v>0</v>
      </c>
      <c r="BZ175" s="16">
        <f>IF('CSV Import'!CD175&gt;0,65,0)</f>
        <v>0</v>
      </c>
      <c r="CA175" s="16">
        <f>IF('CSV Import'!CE175&gt;0,80,0)</f>
        <v>0</v>
      </c>
      <c r="CB175" s="16">
        <f>IF('CSV Import'!CF175&gt;0,60,0)</f>
        <v>0</v>
      </c>
      <c r="CC175" s="37">
        <f>'CSV Import'!CG175</f>
        <v>0</v>
      </c>
    </row>
    <row r="176" spans="1:81" x14ac:dyDescent="0.25">
      <c r="A176" s="36">
        <f>'CSV Import'!A176</f>
        <v>0</v>
      </c>
      <c r="B176" s="16">
        <f t="shared" si="7"/>
        <v>0</v>
      </c>
      <c r="C176" s="53"/>
      <c r="D176" s="18">
        <f t="shared" si="6"/>
        <v>0</v>
      </c>
      <c r="E176" s="16">
        <f>'CSV Import'!CI176</f>
        <v>0</v>
      </c>
      <c r="F176" s="20">
        <f>'CSV Import'!E176</f>
        <v>0</v>
      </c>
      <c r="G176" s="20">
        <f>'CSV Import'!B176</f>
        <v>0</v>
      </c>
      <c r="H176" s="16" t="str">
        <f>MID('CSV Import'!D176,1,1)</f>
        <v/>
      </c>
      <c r="I176" s="16" t="str">
        <f>MID('CSV Import'!D176,2,1)</f>
        <v/>
      </c>
      <c r="J176" s="16">
        <f>IF(MID('CSV Import'!D176,3,2)="6",300,600)</f>
        <v>600</v>
      </c>
      <c r="K176" s="16">
        <f>COUNTA('CSV Import'!G176,'CSV Import'!W176,'CSV Import'!AM176,'CSV Import'!BC176,'CSV Import'!BS176)</f>
        <v>0</v>
      </c>
      <c r="L176" s="20">
        <f>'CSV Import'!G176</f>
        <v>0</v>
      </c>
      <c r="M176" s="20">
        <f>'CSV Import'!H176</f>
        <v>0</v>
      </c>
      <c r="N176" s="16">
        <f>'CSV Import'!K176</f>
        <v>0</v>
      </c>
      <c r="O176" s="16">
        <f>IF('CSV Import'!K176="rent",100,0)</f>
        <v>0</v>
      </c>
      <c r="P176" s="16">
        <f>IF(OR('CSV Import'!L176="",'CSV Import'!L176="none"),0,390)</f>
        <v>0</v>
      </c>
      <c r="Q176" s="16">
        <f>IF('CSV Import'!M176&gt;0,25,0)</f>
        <v>0</v>
      </c>
      <c r="R176" s="16">
        <f>IF('CSV Import'!N176&gt;0,65,0)</f>
        <v>0</v>
      </c>
      <c r="S176" s="16">
        <f>IF('CSV Import'!O176&gt;0,80,0)</f>
        <v>0</v>
      </c>
      <c r="T176" s="16">
        <f>IF('CSV Import'!P176&gt;0,60,0)</f>
        <v>0</v>
      </c>
      <c r="U176" s="16">
        <f>IF('CSV Import'!Q176&gt;0,25,0)</f>
        <v>0</v>
      </c>
      <c r="V176" s="16">
        <f>IF('CSV Import'!R176&gt;0,65,0)</f>
        <v>0</v>
      </c>
      <c r="W176" s="16">
        <f>IF('CSV Import'!S176&gt;0,80,0)</f>
        <v>0</v>
      </c>
      <c r="X176" s="16">
        <f>IF('CSV Import'!T176&gt;0,60,0)</f>
        <v>0</v>
      </c>
      <c r="Y176" s="20">
        <f>'CSV Import'!U176</f>
        <v>0</v>
      </c>
      <c r="Z176" s="20">
        <f>'CSV Import'!W176</f>
        <v>0</v>
      </c>
      <c r="AA176" s="20">
        <f>'CSV Import'!X176</f>
        <v>0</v>
      </c>
      <c r="AB176" s="16">
        <f>'CSV Import'!AA176</f>
        <v>0</v>
      </c>
      <c r="AC176" s="16">
        <f>IF('CSV Import'!AA176="rent",100,0)</f>
        <v>0</v>
      </c>
      <c r="AD176" s="16">
        <f>IF(OR('CSV Import'!AB176="",'CSV Import'!AB176="none"),0,390)</f>
        <v>0</v>
      </c>
      <c r="AE176" s="16">
        <f>IF('CSV Import'!AC176&gt;0,25,0)</f>
        <v>0</v>
      </c>
      <c r="AF176" s="16">
        <f>IF('CSV Import'!AD176&gt;0,65,0)</f>
        <v>0</v>
      </c>
      <c r="AG176" s="16">
        <f>IF('CSV Import'!AE176&gt;0,80,0)</f>
        <v>0</v>
      </c>
      <c r="AH176" s="16">
        <f>IF('CSV Import'!AF176&gt;0,60,0)</f>
        <v>0</v>
      </c>
      <c r="AI176" s="16">
        <f>IF('CSV Import'!AG176&gt;0,25,0)</f>
        <v>0</v>
      </c>
      <c r="AJ176" s="16">
        <f>IF('CSV Import'!AH176&gt;0,65,0)</f>
        <v>0</v>
      </c>
      <c r="AK176" s="16">
        <f>IF('CSV Import'!AI176&gt;0,80,0)</f>
        <v>0</v>
      </c>
      <c r="AL176" s="16">
        <f>IF('CSV Import'!AJ176&gt;0,60,0)</f>
        <v>0</v>
      </c>
      <c r="AM176" s="20">
        <f>'CSV Import'!AK176</f>
        <v>0</v>
      </c>
      <c r="AN176" s="20">
        <f>'CSV Import'!AM176</f>
        <v>0</v>
      </c>
      <c r="AO176" s="20">
        <f>'CSV Import'!AN176</f>
        <v>0</v>
      </c>
      <c r="AP176" s="16">
        <f>'CSV Import'!AQ176</f>
        <v>0</v>
      </c>
      <c r="AQ176" s="16">
        <f>IF('CSV Import'!AQ176="rent",100,0)</f>
        <v>0</v>
      </c>
      <c r="AR176" s="16">
        <f>IF(OR('CSV Import'!AR176="",'CSV Import'!AR176="none"),0,390)</f>
        <v>0</v>
      </c>
      <c r="AS176" s="16">
        <f>IF('CSV Import'!AS176&gt;0,25,0)</f>
        <v>0</v>
      </c>
      <c r="AT176" s="16">
        <f>IF('CSV Import'!AT176&gt;0,65,0)</f>
        <v>0</v>
      </c>
      <c r="AU176" s="16">
        <f>IF('CSV Import'!AU176&gt;0,80,0)</f>
        <v>0</v>
      </c>
      <c r="AV176" s="16">
        <f>IF('CSV Import'!AV176&gt;0,60,0)</f>
        <v>0</v>
      </c>
      <c r="AW176" s="16">
        <f>IF('CSV Import'!AW176&gt;0,25,0)</f>
        <v>0</v>
      </c>
      <c r="AX176" s="16">
        <f>IF('CSV Import'!AX176&gt;0,65,0)</f>
        <v>0</v>
      </c>
      <c r="AY176" s="16">
        <f>IF('CSV Import'!AY176&gt;0,80,0)</f>
        <v>0</v>
      </c>
      <c r="AZ176" s="16">
        <f>IF('CSV Import'!AZ176&gt;0,60,0)</f>
        <v>0</v>
      </c>
      <c r="BA176" s="20">
        <f>'CSV Import'!BA176</f>
        <v>0</v>
      </c>
      <c r="BB176" s="20">
        <f>'CSV Import'!BC176</f>
        <v>0</v>
      </c>
      <c r="BC176" s="20">
        <f>'CSV Import'!BD176</f>
        <v>0</v>
      </c>
      <c r="BD176" s="16">
        <f>'CSV Import'!BG176</f>
        <v>0</v>
      </c>
      <c r="BE176" s="16">
        <f>IF('CSV Import'!BG176="rent",100,0)</f>
        <v>0</v>
      </c>
      <c r="BF176" s="16">
        <f>IF(OR('CSV Import'!BH176="",'CSV Import'!BH176="none"),0,390)</f>
        <v>0</v>
      </c>
      <c r="BG176" s="16">
        <f>IF('CSV Import'!BI176&gt;0,25,0)</f>
        <v>0</v>
      </c>
      <c r="BH176" s="16">
        <f>IF('CSV Import'!BJ176&gt;0,65,0)</f>
        <v>0</v>
      </c>
      <c r="BI176" s="16">
        <f>IF('CSV Import'!BK176&gt;0,80,0)</f>
        <v>0</v>
      </c>
      <c r="BJ176" s="16">
        <f>IF('CSV Import'!BL176&gt;0,60,0)</f>
        <v>0</v>
      </c>
      <c r="BK176" s="16">
        <f>IF('CSV Import'!BM176&gt;0,25,0)</f>
        <v>0</v>
      </c>
      <c r="BL176" s="16">
        <f>IF('CSV Import'!BN176&gt;0,65,0)</f>
        <v>0</v>
      </c>
      <c r="BM176" s="16">
        <f>IF('CSV Import'!BO176&gt;0,80,0)</f>
        <v>0</v>
      </c>
      <c r="BN176" s="16">
        <f>IF('CSV Import'!BP176&gt;0,60,0)</f>
        <v>0</v>
      </c>
      <c r="BO176" s="20">
        <f>'CSV Import'!BQ176</f>
        <v>0</v>
      </c>
      <c r="BP176" s="20">
        <f>'CSV Import'!BS179</f>
        <v>0</v>
      </c>
      <c r="BQ176" s="20">
        <f>'CSV Import'!BT176</f>
        <v>0</v>
      </c>
      <c r="BR176" s="16">
        <f>'CSV Import'!BW176</f>
        <v>0</v>
      </c>
      <c r="BS176" s="16">
        <f>IF('CSV Import'!BW176="rent",100,0)</f>
        <v>0</v>
      </c>
      <c r="BT176" s="16">
        <f>IF(OR('CSV Import'!BX176="",'CSV Import'!BX176="none"),0,390)</f>
        <v>0</v>
      </c>
      <c r="BU176" s="16">
        <f>IF('CSV Import'!BY176&gt;0,25,0)</f>
        <v>0</v>
      </c>
      <c r="BV176" s="16">
        <f>IF('CSV Import'!BZ176&gt;0,65,0)</f>
        <v>0</v>
      </c>
      <c r="BW176" s="16">
        <f>IF('CSV Import'!CA176&gt;0,80,0)</f>
        <v>0</v>
      </c>
      <c r="BX176" s="16">
        <f>IF('CSV Import'!CB176&gt;0,60,0)</f>
        <v>0</v>
      </c>
      <c r="BY176" s="16">
        <f>IF('CSV Import'!CC176&gt;0,25,0)</f>
        <v>0</v>
      </c>
      <c r="BZ176" s="16">
        <f>IF('CSV Import'!CD176&gt;0,65,0)</f>
        <v>0</v>
      </c>
      <c r="CA176" s="16">
        <f>IF('CSV Import'!CE176&gt;0,80,0)</f>
        <v>0</v>
      </c>
      <c r="CB176" s="16">
        <f>IF('CSV Import'!CF176&gt;0,60,0)</f>
        <v>0</v>
      </c>
      <c r="CC176" s="37">
        <f>'CSV Import'!CG176</f>
        <v>0</v>
      </c>
    </row>
    <row r="177" spans="1:81" x14ac:dyDescent="0.25">
      <c r="A177" s="36">
        <f>'CSV Import'!A177</f>
        <v>0</v>
      </c>
      <c r="B177" s="16">
        <f t="shared" si="7"/>
        <v>0</v>
      </c>
      <c r="C177" s="53"/>
      <c r="D177" s="18">
        <f t="shared" si="6"/>
        <v>0</v>
      </c>
      <c r="E177" s="16">
        <f>'CSV Import'!CI177</f>
        <v>0</v>
      </c>
      <c r="F177" s="20">
        <f>'CSV Import'!E177</f>
        <v>0</v>
      </c>
      <c r="G177" s="20">
        <f>'CSV Import'!B177</f>
        <v>0</v>
      </c>
      <c r="H177" s="16" t="str">
        <f>MID('CSV Import'!D177,1,1)</f>
        <v/>
      </c>
      <c r="I177" s="16" t="str">
        <f>MID('CSV Import'!D177,2,1)</f>
        <v/>
      </c>
      <c r="J177" s="16">
        <f>IF(MID('CSV Import'!D177,3,2)="6",300,600)</f>
        <v>600</v>
      </c>
      <c r="K177" s="16">
        <f>COUNTA('CSV Import'!G177,'CSV Import'!W177,'CSV Import'!AM177,'CSV Import'!BC177,'CSV Import'!BS177)</f>
        <v>0</v>
      </c>
      <c r="L177" s="20">
        <f>'CSV Import'!G177</f>
        <v>0</v>
      </c>
      <c r="M177" s="20">
        <f>'CSV Import'!H177</f>
        <v>0</v>
      </c>
      <c r="N177" s="16">
        <f>'CSV Import'!K177</f>
        <v>0</v>
      </c>
      <c r="O177" s="16">
        <f>IF('CSV Import'!K177="rent",100,0)</f>
        <v>0</v>
      </c>
      <c r="P177" s="16">
        <f>IF(OR('CSV Import'!L177="",'CSV Import'!L177="none"),0,390)</f>
        <v>0</v>
      </c>
      <c r="Q177" s="16">
        <f>IF('CSV Import'!M177&gt;0,25,0)</f>
        <v>0</v>
      </c>
      <c r="R177" s="16">
        <f>IF('CSV Import'!N177&gt;0,65,0)</f>
        <v>0</v>
      </c>
      <c r="S177" s="16">
        <f>IF('CSV Import'!O177&gt;0,80,0)</f>
        <v>0</v>
      </c>
      <c r="T177" s="16">
        <f>IF('CSV Import'!P177&gt;0,60,0)</f>
        <v>0</v>
      </c>
      <c r="U177" s="16">
        <f>IF('CSV Import'!Q177&gt;0,25,0)</f>
        <v>0</v>
      </c>
      <c r="V177" s="16">
        <f>IF('CSV Import'!R177&gt;0,65,0)</f>
        <v>0</v>
      </c>
      <c r="W177" s="16">
        <f>IF('CSV Import'!S177&gt;0,80,0)</f>
        <v>0</v>
      </c>
      <c r="X177" s="16">
        <f>IF('CSV Import'!T177&gt;0,60,0)</f>
        <v>0</v>
      </c>
      <c r="Y177" s="20">
        <f>'CSV Import'!U177</f>
        <v>0</v>
      </c>
      <c r="Z177" s="20">
        <f>'CSV Import'!W177</f>
        <v>0</v>
      </c>
      <c r="AA177" s="20">
        <f>'CSV Import'!X177</f>
        <v>0</v>
      </c>
      <c r="AB177" s="16">
        <f>'CSV Import'!AA177</f>
        <v>0</v>
      </c>
      <c r="AC177" s="16">
        <f>IF('CSV Import'!AA177="rent",100,0)</f>
        <v>0</v>
      </c>
      <c r="AD177" s="16">
        <f>IF(OR('CSV Import'!AB177="",'CSV Import'!AB177="none"),0,390)</f>
        <v>0</v>
      </c>
      <c r="AE177" s="16">
        <f>IF('CSV Import'!AC177&gt;0,25,0)</f>
        <v>0</v>
      </c>
      <c r="AF177" s="16">
        <f>IF('CSV Import'!AD177&gt;0,65,0)</f>
        <v>0</v>
      </c>
      <c r="AG177" s="16">
        <f>IF('CSV Import'!AE177&gt;0,80,0)</f>
        <v>0</v>
      </c>
      <c r="AH177" s="16">
        <f>IF('CSV Import'!AF177&gt;0,60,0)</f>
        <v>0</v>
      </c>
      <c r="AI177" s="16">
        <f>IF('CSV Import'!AG177&gt;0,25,0)</f>
        <v>0</v>
      </c>
      <c r="AJ177" s="16">
        <f>IF('CSV Import'!AH177&gt;0,65,0)</f>
        <v>0</v>
      </c>
      <c r="AK177" s="16">
        <f>IF('CSV Import'!AI177&gt;0,80,0)</f>
        <v>0</v>
      </c>
      <c r="AL177" s="16">
        <f>IF('CSV Import'!AJ177&gt;0,60,0)</f>
        <v>0</v>
      </c>
      <c r="AM177" s="20">
        <f>'CSV Import'!AK177</f>
        <v>0</v>
      </c>
      <c r="AN177" s="20">
        <f>'CSV Import'!AM177</f>
        <v>0</v>
      </c>
      <c r="AO177" s="20">
        <f>'CSV Import'!AN177</f>
        <v>0</v>
      </c>
      <c r="AP177" s="16">
        <f>'CSV Import'!AQ177</f>
        <v>0</v>
      </c>
      <c r="AQ177" s="16">
        <f>IF('CSV Import'!AQ177="rent",100,0)</f>
        <v>0</v>
      </c>
      <c r="AR177" s="16">
        <f>IF(OR('CSV Import'!AR177="",'CSV Import'!AR177="none"),0,390)</f>
        <v>0</v>
      </c>
      <c r="AS177" s="16">
        <f>IF('CSV Import'!AS177&gt;0,25,0)</f>
        <v>0</v>
      </c>
      <c r="AT177" s="16">
        <f>IF('CSV Import'!AT177&gt;0,65,0)</f>
        <v>0</v>
      </c>
      <c r="AU177" s="16">
        <f>IF('CSV Import'!AU177&gt;0,80,0)</f>
        <v>0</v>
      </c>
      <c r="AV177" s="16">
        <f>IF('CSV Import'!AV177&gt;0,60,0)</f>
        <v>0</v>
      </c>
      <c r="AW177" s="16">
        <f>IF('CSV Import'!AW177&gt;0,25,0)</f>
        <v>0</v>
      </c>
      <c r="AX177" s="16">
        <f>IF('CSV Import'!AX177&gt;0,65,0)</f>
        <v>0</v>
      </c>
      <c r="AY177" s="16">
        <f>IF('CSV Import'!AY177&gt;0,80,0)</f>
        <v>0</v>
      </c>
      <c r="AZ177" s="16">
        <f>IF('CSV Import'!AZ177&gt;0,60,0)</f>
        <v>0</v>
      </c>
      <c r="BA177" s="20">
        <f>'CSV Import'!BA177</f>
        <v>0</v>
      </c>
      <c r="BB177" s="20">
        <f>'CSV Import'!BC177</f>
        <v>0</v>
      </c>
      <c r="BC177" s="20">
        <f>'CSV Import'!BD177</f>
        <v>0</v>
      </c>
      <c r="BD177" s="16">
        <f>'CSV Import'!BG177</f>
        <v>0</v>
      </c>
      <c r="BE177" s="16">
        <f>IF('CSV Import'!BG177="rent",100,0)</f>
        <v>0</v>
      </c>
      <c r="BF177" s="16">
        <f>IF(OR('CSV Import'!BH177="",'CSV Import'!BH177="none"),0,390)</f>
        <v>0</v>
      </c>
      <c r="BG177" s="16">
        <f>IF('CSV Import'!BI177&gt;0,25,0)</f>
        <v>0</v>
      </c>
      <c r="BH177" s="16">
        <f>IF('CSV Import'!BJ177&gt;0,65,0)</f>
        <v>0</v>
      </c>
      <c r="BI177" s="16">
        <f>IF('CSV Import'!BK177&gt;0,80,0)</f>
        <v>0</v>
      </c>
      <c r="BJ177" s="16">
        <f>IF('CSV Import'!BL177&gt;0,60,0)</f>
        <v>0</v>
      </c>
      <c r="BK177" s="16">
        <f>IF('CSV Import'!BM177&gt;0,25,0)</f>
        <v>0</v>
      </c>
      <c r="BL177" s="16">
        <f>IF('CSV Import'!BN177&gt;0,65,0)</f>
        <v>0</v>
      </c>
      <c r="BM177" s="16">
        <f>IF('CSV Import'!BO177&gt;0,80,0)</f>
        <v>0</v>
      </c>
      <c r="BN177" s="16">
        <f>IF('CSV Import'!BP177&gt;0,60,0)</f>
        <v>0</v>
      </c>
      <c r="BO177" s="20">
        <f>'CSV Import'!BQ177</f>
        <v>0</v>
      </c>
      <c r="BP177" s="20">
        <f>'CSV Import'!BS180</f>
        <v>0</v>
      </c>
      <c r="BQ177" s="20">
        <f>'CSV Import'!BT177</f>
        <v>0</v>
      </c>
      <c r="BR177" s="16">
        <f>'CSV Import'!BW177</f>
        <v>0</v>
      </c>
      <c r="BS177" s="16">
        <f>IF('CSV Import'!BW177="rent",100,0)</f>
        <v>0</v>
      </c>
      <c r="BT177" s="16">
        <f>IF(OR('CSV Import'!BX177="",'CSV Import'!BX177="none"),0,390)</f>
        <v>0</v>
      </c>
      <c r="BU177" s="16">
        <f>IF('CSV Import'!BY177&gt;0,25,0)</f>
        <v>0</v>
      </c>
      <c r="BV177" s="16">
        <f>IF('CSV Import'!BZ177&gt;0,65,0)</f>
        <v>0</v>
      </c>
      <c r="BW177" s="16">
        <f>IF('CSV Import'!CA177&gt;0,80,0)</f>
        <v>0</v>
      </c>
      <c r="BX177" s="16">
        <f>IF('CSV Import'!CB177&gt;0,60,0)</f>
        <v>0</v>
      </c>
      <c r="BY177" s="16">
        <f>IF('CSV Import'!CC177&gt;0,25,0)</f>
        <v>0</v>
      </c>
      <c r="BZ177" s="16">
        <f>IF('CSV Import'!CD177&gt;0,65,0)</f>
        <v>0</v>
      </c>
      <c r="CA177" s="16">
        <f>IF('CSV Import'!CE177&gt;0,80,0)</f>
        <v>0</v>
      </c>
      <c r="CB177" s="16">
        <f>IF('CSV Import'!CF177&gt;0,60,0)</f>
        <v>0</v>
      </c>
      <c r="CC177" s="37">
        <f>'CSV Import'!CG177</f>
        <v>0</v>
      </c>
    </row>
    <row r="178" spans="1:81" x14ac:dyDescent="0.25">
      <c r="A178" s="36">
        <f>'CSV Import'!A178</f>
        <v>0</v>
      </c>
      <c r="B178" s="16">
        <f t="shared" si="7"/>
        <v>0</v>
      </c>
      <c r="C178" s="53"/>
      <c r="D178" s="18">
        <f t="shared" si="6"/>
        <v>0</v>
      </c>
      <c r="E178" s="16">
        <f>'CSV Import'!CI178</f>
        <v>0</v>
      </c>
      <c r="F178" s="20">
        <f>'CSV Import'!E178</f>
        <v>0</v>
      </c>
      <c r="G178" s="20">
        <f>'CSV Import'!B178</f>
        <v>0</v>
      </c>
      <c r="H178" s="16" t="str">
        <f>MID('CSV Import'!D178,1,1)</f>
        <v/>
      </c>
      <c r="I178" s="16" t="str">
        <f>MID('CSV Import'!D178,2,1)</f>
        <v/>
      </c>
      <c r="J178" s="16">
        <f>IF(MID('CSV Import'!D178,3,2)="6",300,600)</f>
        <v>600</v>
      </c>
      <c r="K178" s="16">
        <f>COUNTA('CSV Import'!G178,'CSV Import'!W178,'CSV Import'!AM178,'CSV Import'!BC178,'CSV Import'!BS178)</f>
        <v>0</v>
      </c>
      <c r="L178" s="20">
        <f>'CSV Import'!G178</f>
        <v>0</v>
      </c>
      <c r="M178" s="20">
        <f>'CSV Import'!H178</f>
        <v>0</v>
      </c>
      <c r="N178" s="16">
        <f>'CSV Import'!K178</f>
        <v>0</v>
      </c>
      <c r="O178" s="16">
        <f>IF('CSV Import'!K178="rent",100,0)</f>
        <v>0</v>
      </c>
      <c r="P178" s="16">
        <f>IF(OR('CSV Import'!L178="",'CSV Import'!L178="none"),0,390)</f>
        <v>0</v>
      </c>
      <c r="Q178" s="16">
        <f>IF('CSV Import'!M178&gt;0,25,0)</f>
        <v>0</v>
      </c>
      <c r="R178" s="16">
        <f>IF('CSV Import'!N178&gt;0,65,0)</f>
        <v>0</v>
      </c>
      <c r="S178" s="16">
        <f>IF('CSV Import'!O178&gt;0,80,0)</f>
        <v>0</v>
      </c>
      <c r="T178" s="16">
        <f>IF('CSV Import'!P178&gt;0,60,0)</f>
        <v>0</v>
      </c>
      <c r="U178" s="16">
        <f>IF('CSV Import'!Q178&gt;0,25,0)</f>
        <v>0</v>
      </c>
      <c r="V178" s="16">
        <f>IF('CSV Import'!R178&gt;0,65,0)</f>
        <v>0</v>
      </c>
      <c r="W178" s="16">
        <f>IF('CSV Import'!S178&gt;0,80,0)</f>
        <v>0</v>
      </c>
      <c r="X178" s="16">
        <f>IF('CSV Import'!T178&gt;0,60,0)</f>
        <v>0</v>
      </c>
      <c r="Y178" s="20">
        <f>'CSV Import'!U178</f>
        <v>0</v>
      </c>
      <c r="Z178" s="20">
        <f>'CSV Import'!W178</f>
        <v>0</v>
      </c>
      <c r="AA178" s="20">
        <f>'CSV Import'!X178</f>
        <v>0</v>
      </c>
      <c r="AB178" s="16">
        <f>'CSV Import'!AA178</f>
        <v>0</v>
      </c>
      <c r="AC178" s="16">
        <f>IF('CSV Import'!AA178="rent",100,0)</f>
        <v>0</v>
      </c>
      <c r="AD178" s="16">
        <f>IF(OR('CSV Import'!AB178="",'CSV Import'!AB178="none"),0,390)</f>
        <v>0</v>
      </c>
      <c r="AE178" s="16">
        <f>IF('CSV Import'!AC178&gt;0,25,0)</f>
        <v>0</v>
      </c>
      <c r="AF178" s="16">
        <f>IF('CSV Import'!AD178&gt;0,65,0)</f>
        <v>0</v>
      </c>
      <c r="AG178" s="16">
        <f>IF('CSV Import'!AE178&gt;0,80,0)</f>
        <v>0</v>
      </c>
      <c r="AH178" s="16">
        <f>IF('CSV Import'!AF178&gt;0,60,0)</f>
        <v>0</v>
      </c>
      <c r="AI178" s="16">
        <f>IF('CSV Import'!AG178&gt;0,25,0)</f>
        <v>0</v>
      </c>
      <c r="AJ178" s="16">
        <f>IF('CSV Import'!AH178&gt;0,65,0)</f>
        <v>0</v>
      </c>
      <c r="AK178" s="16">
        <f>IF('CSV Import'!AI178&gt;0,80,0)</f>
        <v>0</v>
      </c>
      <c r="AL178" s="16">
        <f>IF('CSV Import'!AJ178&gt;0,60,0)</f>
        <v>0</v>
      </c>
      <c r="AM178" s="20">
        <f>'CSV Import'!AK178</f>
        <v>0</v>
      </c>
      <c r="AN178" s="20">
        <f>'CSV Import'!AM178</f>
        <v>0</v>
      </c>
      <c r="AO178" s="20">
        <f>'CSV Import'!AN178</f>
        <v>0</v>
      </c>
      <c r="AP178" s="16">
        <f>'CSV Import'!AQ178</f>
        <v>0</v>
      </c>
      <c r="AQ178" s="16">
        <f>IF('CSV Import'!AQ178="rent",100,0)</f>
        <v>0</v>
      </c>
      <c r="AR178" s="16">
        <f>IF(OR('CSV Import'!AR178="",'CSV Import'!AR178="none"),0,390)</f>
        <v>0</v>
      </c>
      <c r="AS178" s="16">
        <f>IF('CSV Import'!AS178&gt;0,25,0)</f>
        <v>0</v>
      </c>
      <c r="AT178" s="16">
        <f>IF('CSV Import'!AT178&gt;0,65,0)</f>
        <v>0</v>
      </c>
      <c r="AU178" s="16">
        <f>IF('CSV Import'!AU178&gt;0,80,0)</f>
        <v>0</v>
      </c>
      <c r="AV178" s="16">
        <f>IF('CSV Import'!AV178&gt;0,60,0)</f>
        <v>0</v>
      </c>
      <c r="AW178" s="16">
        <f>IF('CSV Import'!AW178&gt;0,25,0)</f>
        <v>0</v>
      </c>
      <c r="AX178" s="16">
        <f>IF('CSV Import'!AX178&gt;0,65,0)</f>
        <v>0</v>
      </c>
      <c r="AY178" s="16">
        <f>IF('CSV Import'!AY178&gt;0,80,0)</f>
        <v>0</v>
      </c>
      <c r="AZ178" s="16">
        <f>IF('CSV Import'!AZ178&gt;0,60,0)</f>
        <v>0</v>
      </c>
      <c r="BA178" s="20">
        <f>'CSV Import'!BA178</f>
        <v>0</v>
      </c>
      <c r="BB178" s="20">
        <f>'CSV Import'!BC178</f>
        <v>0</v>
      </c>
      <c r="BC178" s="20">
        <f>'CSV Import'!BD178</f>
        <v>0</v>
      </c>
      <c r="BD178" s="16">
        <f>'CSV Import'!BG178</f>
        <v>0</v>
      </c>
      <c r="BE178" s="16">
        <f>IF('CSV Import'!BG178="rent",100,0)</f>
        <v>0</v>
      </c>
      <c r="BF178" s="16">
        <f>IF(OR('CSV Import'!BH178="",'CSV Import'!BH178="none"),0,390)</f>
        <v>0</v>
      </c>
      <c r="BG178" s="16">
        <f>IF('CSV Import'!BI178&gt;0,25,0)</f>
        <v>0</v>
      </c>
      <c r="BH178" s="16">
        <f>IF('CSV Import'!BJ178&gt;0,65,0)</f>
        <v>0</v>
      </c>
      <c r="BI178" s="16">
        <f>IF('CSV Import'!BK178&gt;0,80,0)</f>
        <v>0</v>
      </c>
      <c r="BJ178" s="16">
        <f>IF('CSV Import'!BL178&gt;0,60,0)</f>
        <v>0</v>
      </c>
      <c r="BK178" s="16">
        <f>IF('CSV Import'!BM178&gt;0,25,0)</f>
        <v>0</v>
      </c>
      <c r="BL178" s="16">
        <f>IF('CSV Import'!BN178&gt;0,65,0)</f>
        <v>0</v>
      </c>
      <c r="BM178" s="16">
        <f>IF('CSV Import'!BO178&gt;0,80,0)</f>
        <v>0</v>
      </c>
      <c r="BN178" s="16">
        <f>IF('CSV Import'!BP178&gt;0,60,0)</f>
        <v>0</v>
      </c>
      <c r="BO178" s="20">
        <f>'CSV Import'!BQ178</f>
        <v>0</v>
      </c>
      <c r="BP178" s="20">
        <f>'CSV Import'!BS181</f>
        <v>0</v>
      </c>
      <c r="BQ178" s="20">
        <f>'CSV Import'!BT178</f>
        <v>0</v>
      </c>
      <c r="BR178" s="16">
        <f>'CSV Import'!BW178</f>
        <v>0</v>
      </c>
      <c r="BS178" s="16">
        <f>IF('CSV Import'!BW178="rent",100,0)</f>
        <v>0</v>
      </c>
      <c r="BT178" s="16">
        <f>IF(OR('CSV Import'!BX178="",'CSV Import'!BX178="none"),0,390)</f>
        <v>0</v>
      </c>
      <c r="BU178" s="16">
        <f>IF('CSV Import'!BY178&gt;0,25,0)</f>
        <v>0</v>
      </c>
      <c r="BV178" s="16">
        <f>IF('CSV Import'!BZ178&gt;0,65,0)</f>
        <v>0</v>
      </c>
      <c r="BW178" s="16">
        <f>IF('CSV Import'!CA178&gt;0,80,0)</f>
        <v>0</v>
      </c>
      <c r="BX178" s="16">
        <f>IF('CSV Import'!CB178&gt;0,60,0)</f>
        <v>0</v>
      </c>
      <c r="BY178" s="16">
        <f>IF('CSV Import'!CC178&gt;0,25,0)</f>
        <v>0</v>
      </c>
      <c r="BZ178" s="16">
        <f>IF('CSV Import'!CD178&gt;0,65,0)</f>
        <v>0</v>
      </c>
      <c r="CA178" s="16">
        <f>IF('CSV Import'!CE178&gt;0,80,0)</f>
        <v>0</v>
      </c>
      <c r="CB178" s="16">
        <f>IF('CSV Import'!CF178&gt;0,60,0)</f>
        <v>0</v>
      </c>
      <c r="CC178" s="37">
        <f>'CSV Import'!CG178</f>
        <v>0</v>
      </c>
    </row>
    <row r="179" spans="1:81" x14ac:dyDescent="0.25">
      <c r="A179" s="36">
        <f>'CSV Import'!A179</f>
        <v>0</v>
      </c>
      <c r="B179" s="16">
        <f t="shared" si="7"/>
        <v>0</v>
      </c>
      <c r="C179" s="53"/>
      <c r="D179" s="18">
        <f t="shared" si="6"/>
        <v>0</v>
      </c>
      <c r="E179" s="16">
        <f>'CSV Import'!CI179</f>
        <v>0</v>
      </c>
      <c r="F179" s="20">
        <f>'CSV Import'!E179</f>
        <v>0</v>
      </c>
      <c r="G179" s="20">
        <f>'CSV Import'!B179</f>
        <v>0</v>
      </c>
      <c r="H179" s="16" t="str">
        <f>MID('CSV Import'!D179,1,1)</f>
        <v/>
      </c>
      <c r="I179" s="16" t="str">
        <f>MID('CSV Import'!D179,2,1)</f>
        <v/>
      </c>
      <c r="J179" s="16">
        <f>IF(MID('CSV Import'!D179,3,2)="6",300,600)</f>
        <v>600</v>
      </c>
      <c r="K179" s="16">
        <f>COUNTA('CSV Import'!G179,'CSV Import'!W179,'CSV Import'!AM179,'CSV Import'!BC179,'CSV Import'!BS179)</f>
        <v>0</v>
      </c>
      <c r="L179" s="20">
        <f>'CSV Import'!G179</f>
        <v>0</v>
      </c>
      <c r="M179" s="20">
        <f>'CSV Import'!H179</f>
        <v>0</v>
      </c>
      <c r="N179" s="16">
        <f>'CSV Import'!K179</f>
        <v>0</v>
      </c>
      <c r="O179" s="16">
        <f>IF('CSV Import'!K179="rent",100,0)</f>
        <v>0</v>
      </c>
      <c r="P179" s="16">
        <f>IF(OR('CSV Import'!L179="",'CSV Import'!L179="none"),0,390)</f>
        <v>0</v>
      </c>
      <c r="Q179" s="16">
        <f>IF('CSV Import'!M179&gt;0,25,0)</f>
        <v>0</v>
      </c>
      <c r="R179" s="16">
        <f>IF('CSV Import'!N179&gt;0,65,0)</f>
        <v>0</v>
      </c>
      <c r="S179" s="16">
        <f>IF('CSV Import'!O179&gt;0,80,0)</f>
        <v>0</v>
      </c>
      <c r="T179" s="16">
        <f>IF('CSV Import'!P179&gt;0,60,0)</f>
        <v>0</v>
      </c>
      <c r="U179" s="16">
        <f>IF('CSV Import'!Q179&gt;0,25,0)</f>
        <v>0</v>
      </c>
      <c r="V179" s="16">
        <f>IF('CSV Import'!R179&gt;0,65,0)</f>
        <v>0</v>
      </c>
      <c r="W179" s="16">
        <f>IF('CSV Import'!S179&gt;0,80,0)</f>
        <v>0</v>
      </c>
      <c r="X179" s="16">
        <f>IF('CSV Import'!T179&gt;0,60,0)</f>
        <v>0</v>
      </c>
      <c r="Y179" s="20">
        <f>'CSV Import'!U179</f>
        <v>0</v>
      </c>
      <c r="Z179" s="20">
        <f>'CSV Import'!W179</f>
        <v>0</v>
      </c>
      <c r="AA179" s="20">
        <f>'CSV Import'!X179</f>
        <v>0</v>
      </c>
      <c r="AB179" s="16">
        <f>'CSV Import'!AA179</f>
        <v>0</v>
      </c>
      <c r="AC179" s="16">
        <f>IF('CSV Import'!AA179="rent",100,0)</f>
        <v>0</v>
      </c>
      <c r="AD179" s="16">
        <f>IF(OR('CSV Import'!AB179="",'CSV Import'!AB179="none"),0,390)</f>
        <v>0</v>
      </c>
      <c r="AE179" s="16">
        <f>IF('CSV Import'!AC179&gt;0,25,0)</f>
        <v>0</v>
      </c>
      <c r="AF179" s="16">
        <f>IF('CSV Import'!AD179&gt;0,65,0)</f>
        <v>0</v>
      </c>
      <c r="AG179" s="16">
        <f>IF('CSV Import'!AE179&gt;0,80,0)</f>
        <v>0</v>
      </c>
      <c r="AH179" s="16">
        <f>IF('CSV Import'!AF179&gt;0,60,0)</f>
        <v>0</v>
      </c>
      <c r="AI179" s="16">
        <f>IF('CSV Import'!AG179&gt;0,25,0)</f>
        <v>0</v>
      </c>
      <c r="AJ179" s="16">
        <f>IF('CSV Import'!AH179&gt;0,65,0)</f>
        <v>0</v>
      </c>
      <c r="AK179" s="16">
        <f>IF('CSV Import'!AI179&gt;0,80,0)</f>
        <v>0</v>
      </c>
      <c r="AL179" s="16">
        <f>IF('CSV Import'!AJ179&gt;0,60,0)</f>
        <v>0</v>
      </c>
      <c r="AM179" s="20">
        <f>'CSV Import'!AK179</f>
        <v>0</v>
      </c>
      <c r="AN179" s="20">
        <f>'CSV Import'!AM179</f>
        <v>0</v>
      </c>
      <c r="AO179" s="20">
        <f>'CSV Import'!AN179</f>
        <v>0</v>
      </c>
      <c r="AP179" s="16">
        <f>'CSV Import'!AQ179</f>
        <v>0</v>
      </c>
      <c r="AQ179" s="16">
        <f>IF('CSV Import'!AQ179="rent",100,0)</f>
        <v>0</v>
      </c>
      <c r="AR179" s="16">
        <f>IF(OR('CSV Import'!AR179="",'CSV Import'!AR179="none"),0,390)</f>
        <v>0</v>
      </c>
      <c r="AS179" s="16">
        <f>IF('CSV Import'!AS179&gt;0,25,0)</f>
        <v>0</v>
      </c>
      <c r="AT179" s="16">
        <f>IF('CSV Import'!AT179&gt;0,65,0)</f>
        <v>0</v>
      </c>
      <c r="AU179" s="16">
        <f>IF('CSV Import'!AU179&gt;0,80,0)</f>
        <v>0</v>
      </c>
      <c r="AV179" s="16">
        <f>IF('CSV Import'!AV179&gt;0,60,0)</f>
        <v>0</v>
      </c>
      <c r="AW179" s="16">
        <f>IF('CSV Import'!AW179&gt;0,25,0)</f>
        <v>0</v>
      </c>
      <c r="AX179" s="16">
        <f>IF('CSV Import'!AX179&gt;0,65,0)</f>
        <v>0</v>
      </c>
      <c r="AY179" s="16">
        <f>IF('CSV Import'!AY179&gt;0,80,0)</f>
        <v>0</v>
      </c>
      <c r="AZ179" s="16">
        <f>IF('CSV Import'!AZ179&gt;0,60,0)</f>
        <v>0</v>
      </c>
      <c r="BA179" s="20">
        <f>'CSV Import'!BA179</f>
        <v>0</v>
      </c>
      <c r="BB179" s="20">
        <f>'CSV Import'!BC179</f>
        <v>0</v>
      </c>
      <c r="BC179" s="20">
        <f>'CSV Import'!BD179</f>
        <v>0</v>
      </c>
      <c r="BD179" s="16">
        <f>'CSV Import'!BG179</f>
        <v>0</v>
      </c>
      <c r="BE179" s="16">
        <f>IF('CSV Import'!BG179="rent",100,0)</f>
        <v>0</v>
      </c>
      <c r="BF179" s="16">
        <f>IF(OR('CSV Import'!BH179="",'CSV Import'!BH179="none"),0,390)</f>
        <v>0</v>
      </c>
      <c r="BG179" s="16">
        <f>IF('CSV Import'!BI179&gt;0,25,0)</f>
        <v>0</v>
      </c>
      <c r="BH179" s="16">
        <f>IF('CSV Import'!BJ179&gt;0,65,0)</f>
        <v>0</v>
      </c>
      <c r="BI179" s="16">
        <f>IF('CSV Import'!BK179&gt;0,80,0)</f>
        <v>0</v>
      </c>
      <c r="BJ179" s="16">
        <f>IF('CSV Import'!BL179&gt;0,60,0)</f>
        <v>0</v>
      </c>
      <c r="BK179" s="16">
        <f>IF('CSV Import'!BM179&gt;0,25,0)</f>
        <v>0</v>
      </c>
      <c r="BL179" s="16">
        <f>IF('CSV Import'!BN179&gt;0,65,0)</f>
        <v>0</v>
      </c>
      <c r="BM179" s="16">
        <f>IF('CSV Import'!BO179&gt;0,80,0)</f>
        <v>0</v>
      </c>
      <c r="BN179" s="16">
        <f>IF('CSV Import'!BP179&gt;0,60,0)</f>
        <v>0</v>
      </c>
      <c r="BO179" s="20">
        <f>'CSV Import'!BQ179</f>
        <v>0</v>
      </c>
      <c r="BP179" s="20">
        <f>'CSV Import'!BS182</f>
        <v>0</v>
      </c>
      <c r="BQ179" s="20">
        <f>'CSV Import'!BT179</f>
        <v>0</v>
      </c>
      <c r="BR179" s="16">
        <f>'CSV Import'!BW179</f>
        <v>0</v>
      </c>
      <c r="BS179" s="16">
        <f>IF('CSV Import'!BW179="rent",100,0)</f>
        <v>0</v>
      </c>
      <c r="BT179" s="16">
        <f>IF(OR('CSV Import'!BX179="",'CSV Import'!BX179="none"),0,390)</f>
        <v>0</v>
      </c>
      <c r="BU179" s="16">
        <f>IF('CSV Import'!BY179&gt;0,25,0)</f>
        <v>0</v>
      </c>
      <c r="BV179" s="16">
        <f>IF('CSV Import'!BZ179&gt;0,65,0)</f>
        <v>0</v>
      </c>
      <c r="BW179" s="16">
        <f>IF('CSV Import'!CA179&gt;0,80,0)</f>
        <v>0</v>
      </c>
      <c r="BX179" s="16">
        <f>IF('CSV Import'!CB179&gt;0,60,0)</f>
        <v>0</v>
      </c>
      <c r="BY179" s="16">
        <f>IF('CSV Import'!CC179&gt;0,25,0)</f>
        <v>0</v>
      </c>
      <c r="BZ179" s="16">
        <f>IF('CSV Import'!CD179&gt;0,65,0)</f>
        <v>0</v>
      </c>
      <c r="CA179" s="16">
        <f>IF('CSV Import'!CE179&gt;0,80,0)</f>
        <v>0</v>
      </c>
      <c r="CB179" s="16">
        <f>IF('CSV Import'!CF179&gt;0,60,0)</f>
        <v>0</v>
      </c>
      <c r="CC179" s="37">
        <f>'CSV Import'!CG179</f>
        <v>0</v>
      </c>
    </row>
    <row r="180" spans="1:81" x14ac:dyDescent="0.25">
      <c r="A180" s="36">
        <f>'CSV Import'!A180</f>
        <v>0</v>
      </c>
      <c r="B180" s="16">
        <f t="shared" si="7"/>
        <v>0</v>
      </c>
      <c r="C180" s="53"/>
      <c r="D180" s="18">
        <f t="shared" si="6"/>
        <v>0</v>
      </c>
      <c r="E180" s="16">
        <f>'CSV Import'!CI180</f>
        <v>0</v>
      </c>
      <c r="F180" s="20">
        <f>'CSV Import'!E180</f>
        <v>0</v>
      </c>
      <c r="G180" s="20">
        <f>'CSV Import'!B180</f>
        <v>0</v>
      </c>
      <c r="H180" s="16" t="str">
        <f>MID('CSV Import'!D180,1,1)</f>
        <v/>
      </c>
      <c r="I180" s="16" t="str">
        <f>MID('CSV Import'!D180,2,1)</f>
        <v/>
      </c>
      <c r="J180" s="16">
        <f>IF(MID('CSV Import'!D180,3,2)="6",300,600)</f>
        <v>600</v>
      </c>
      <c r="K180" s="16">
        <f>COUNTA('CSV Import'!G180,'CSV Import'!W180,'CSV Import'!AM180,'CSV Import'!BC180,'CSV Import'!BS180)</f>
        <v>0</v>
      </c>
      <c r="L180" s="20">
        <f>'CSV Import'!G180</f>
        <v>0</v>
      </c>
      <c r="M180" s="20">
        <f>'CSV Import'!H180</f>
        <v>0</v>
      </c>
      <c r="N180" s="16">
        <f>'CSV Import'!K180</f>
        <v>0</v>
      </c>
      <c r="O180" s="16">
        <f>IF('CSV Import'!K180="rent",100,0)</f>
        <v>0</v>
      </c>
      <c r="P180" s="16">
        <f>IF(OR('CSV Import'!L180="",'CSV Import'!L180="none"),0,390)</f>
        <v>0</v>
      </c>
      <c r="Q180" s="16">
        <f>IF('CSV Import'!M180&gt;0,25,0)</f>
        <v>0</v>
      </c>
      <c r="R180" s="16">
        <f>IF('CSV Import'!N180&gt;0,65,0)</f>
        <v>0</v>
      </c>
      <c r="S180" s="16">
        <f>IF('CSV Import'!O180&gt;0,80,0)</f>
        <v>0</v>
      </c>
      <c r="T180" s="16">
        <f>IF('CSV Import'!P180&gt;0,60,0)</f>
        <v>0</v>
      </c>
      <c r="U180" s="16">
        <f>IF('CSV Import'!Q180&gt;0,25,0)</f>
        <v>0</v>
      </c>
      <c r="V180" s="16">
        <f>IF('CSV Import'!R180&gt;0,65,0)</f>
        <v>0</v>
      </c>
      <c r="W180" s="16">
        <f>IF('CSV Import'!S180&gt;0,80,0)</f>
        <v>0</v>
      </c>
      <c r="X180" s="16">
        <f>IF('CSV Import'!T180&gt;0,60,0)</f>
        <v>0</v>
      </c>
      <c r="Y180" s="20">
        <f>'CSV Import'!U180</f>
        <v>0</v>
      </c>
      <c r="Z180" s="20">
        <f>'CSV Import'!W180</f>
        <v>0</v>
      </c>
      <c r="AA180" s="20">
        <f>'CSV Import'!X180</f>
        <v>0</v>
      </c>
      <c r="AB180" s="16">
        <f>'CSV Import'!AA180</f>
        <v>0</v>
      </c>
      <c r="AC180" s="16">
        <f>IF('CSV Import'!AA180="rent",100,0)</f>
        <v>0</v>
      </c>
      <c r="AD180" s="16">
        <f>IF(OR('CSV Import'!AB180="",'CSV Import'!AB180="none"),0,390)</f>
        <v>0</v>
      </c>
      <c r="AE180" s="16">
        <f>IF('CSV Import'!AC180&gt;0,25,0)</f>
        <v>0</v>
      </c>
      <c r="AF180" s="16">
        <f>IF('CSV Import'!AD180&gt;0,65,0)</f>
        <v>0</v>
      </c>
      <c r="AG180" s="16">
        <f>IF('CSV Import'!AE180&gt;0,80,0)</f>
        <v>0</v>
      </c>
      <c r="AH180" s="16">
        <f>IF('CSV Import'!AF180&gt;0,60,0)</f>
        <v>0</v>
      </c>
      <c r="AI180" s="16">
        <f>IF('CSV Import'!AG180&gt;0,25,0)</f>
        <v>0</v>
      </c>
      <c r="AJ180" s="16">
        <f>IF('CSV Import'!AH180&gt;0,65,0)</f>
        <v>0</v>
      </c>
      <c r="AK180" s="16">
        <f>IF('CSV Import'!AI180&gt;0,80,0)</f>
        <v>0</v>
      </c>
      <c r="AL180" s="16">
        <f>IF('CSV Import'!AJ180&gt;0,60,0)</f>
        <v>0</v>
      </c>
      <c r="AM180" s="20">
        <f>'CSV Import'!AK180</f>
        <v>0</v>
      </c>
      <c r="AN180" s="20">
        <f>'CSV Import'!AM180</f>
        <v>0</v>
      </c>
      <c r="AO180" s="20">
        <f>'CSV Import'!AN180</f>
        <v>0</v>
      </c>
      <c r="AP180" s="16">
        <f>'CSV Import'!AQ180</f>
        <v>0</v>
      </c>
      <c r="AQ180" s="16">
        <f>IF('CSV Import'!AQ180="rent",100,0)</f>
        <v>0</v>
      </c>
      <c r="AR180" s="16">
        <f>IF(OR('CSV Import'!AR180="",'CSV Import'!AR180="none"),0,390)</f>
        <v>0</v>
      </c>
      <c r="AS180" s="16">
        <f>IF('CSV Import'!AS180&gt;0,25,0)</f>
        <v>0</v>
      </c>
      <c r="AT180" s="16">
        <f>IF('CSV Import'!AT180&gt;0,65,0)</f>
        <v>0</v>
      </c>
      <c r="AU180" s="16">
        <f>IF('CSV Import'!AU180&gt;0,80,0)</f>
        <v>0</v>
      </c>
      <c r="AV180" s="16">
        <f>IF('CSV Import'!AV180&gt;0,60,0)</f>
        <v>0</v>
      </c>
      <c r="AW180" s="16">
        <f>IF('CSV Import'!AW180&gt;0,25,0)</f>
        <v>0</v>
      </c>
      <c r="AX180" s="16">
        <f>IF('CSV Import'!AX180&gt;0,65,0)</f>
        <v>0</v>
      </c>
      <c r="AY180" s="16">
        <f>IF('CSV Import'!AY180&gt;0,80,0)</f>
        <v>0</v>
      </c>
      <c r="AZ180" s="16">
        <f>IF('CSV Import'!AZ180&gt;0,60,0)</f>
        <v>0</v>
      </c>
      <c r="BA180" s="20">
        <f>'CSV Import'!BA180</f>
        <v>0</v>
      </c>
      <c r="BB180" s="20">
        <f>'CSV Import'!BC180</f>
        <v>0</v>
      </c>
      <c r="BC180" s="20">
        <f>'CSV Import'!BD180</f>
        <v>0</v>
      </c>
      <c r="BD180" s="16">
        <f>'CSV Import'!BG180</f>
        <v>0</v>
      </c>
      <c r="BE180" s="16">
        <f>IF('CSV Import'!BG180="rent",100,0)</f>
        <v>0</v>
      </c>
      <c r="BF180" s="16">
        <f>IF(OR('CSV Import'!BH180="",'CSV Import'!BH180="none"),0,390)</f>
        <v>0</v>
      </c>
      <c r="BG180" s="16">
        <f>IF('CSV Import'!BI180&gt;0,25,0)</f>
        <v>0</v>
      </c>
      <c r="BH180" s="16">
        <f>IF('CSV Import'!BJ180&gt;0,65,0)</f>
        <v>0</v>
      </c>
      <c r="BI180" s="16">
        <f>IF('CSV Import'!BK180&gt;0,80,0)</f>
        <v>0</v>
      </c>
      <c r="BJ180" s="16">
        <f>IF('CSV Import'!BL180&gt;0,60,0)</f>
        <v>0</v>
      </c>
      <c r="BK180" s="16">
        <f>IF('CSV Import'!BM180&gt;0,25,0)</f>
        <v>0</v>
      </c>
      <c r="BL180" s="16">
        <f>IF('CSV Import'!BN180&gt;0,65,0)</f>
        <v>0</v>
      </c>
      <c r="BM180" s="16">
        <f>IF('CSV Import'!BO180&gt;0,80,0)</f>
        <v>0</v>
      </c>
      <c r="BN180" s="16">
        <f>IF('CSV Import'!BP180&gt;0,60,0)</f>
        <v>0</v>
      </c>
      <c r="BO180" s="20">
        <f>'CSV Import'!BQ180</f>
        <v>0</v>
      </c>
      <c r="BP180" s="20">
        <f>'CSV Import'!BS183</f>
        <v>0</v>
      </c>
      <c r="BQ180" s="20">
        <f>'CSV Import'!BT180</f>
        <v>0</v>
      </c>
      <c r="BR180" s="16">
        <f>'CSV Import'!BW180</f>
        <v>0</v>
      </c>
      <c r="BS180" s="16">
        <f>IF('CSV Import'!BW180="rent",100,0)</f>
        <v>0</v>
      </c>
      <c r="BT180" s="16">
        <f>IF(OR('CSV Import'!BX180="",'CSV Import'!BX180="none"),0,390)</f>
        <v>0</v>
      </c>
      <c r="BU180" s="16">
        <f>IF('CSV Import'!BY180&gt;0,25,0)</f>
        <v>0</v>
      </c>
      <c r="BV180" s="16">
        <f>IF('CSV Import'!BZ180&gt;0,65,0)</f>
        <v>0</v>
      </c>
      <c r="BW180" s="16">
        <f>IF('CSV Import'!CA180&gt;0,80,0)</f>
        <v>0</v>
      </c>
      <c r="BX180" s="16">
        <f>IF('CSV Import'!CB180&gt;0,60,0)</f>
        <v>0</v>
      </c>
      <c r="BY180" s="16">
        <f>IF('CSV Import'!CC180&gt;0,25,0)</f>
        <v>0</v>
      </c>
      <c r="BZ180" s="16">
        <f>IF('CSV Import'!CD180&gt;0,65,0)</f>
        <v>0</v>
      </c>
      <c r="CA180" s="16">
        <f>IF('CSV Import'!CE180&gt;0,80,0)</f>
        <v>0</v>
      </c>
      <c r="CB180" s="16">
        <f>IF('CSV Import'!CF180&gt;0,60,0)</f>
        <v>0</v>
      </c>
      <c r="CC180" s="37">
        <f>'CSV Import'!CG180</f>
        <v>0</v>
      </c>
    </row>
    <row r="181" spans="1:81" x14ac:dyDescent="0.25">
      <c r="A181" s="36">
        <f>'CSV Import'!A181</f>
        <v>0</v>
      </c>
      <c r="B181" s="16">
        <f t="shared" si="7"/>
        <v>0</v>
      </c>
      <c r="C181" s="53"/>
      <c r="D181" s="18">
        <f t="shared" si="6"/>
        <v>0</v>
      </c>
      <c r="E181" s="16">
        <f>'CSV Import'!CI181</f>
        <v>0</v>
      </c>
      <c r="F181" s="20">
        <f>'CSV Import'!E181</f>
        <v>0</v>
      </c>
      <c r="G181" s="20">
        <f>'CSV Import'!B181</f>
        <v>0</v>
      </c>
      <c r="H181" s="16" t="str">
        <f>MID('CSV Import'!D181,1,1)</f>
        <v/>
      </c>
      <c r="I181" s="16" t="str">
        <f>MID('CSV Import'!D181,2,1)</f>
        <v/>
      </c>
      <c r="J181" s="16">
        <f>IF(MID('CSV Import'!D181,3,2)="6",300,600)</f>
        <v>600</v>
      </c>
      <c r="K181" s="16">
        <f>COUNTA('CSV Import'!G181,'CSV Import'!W181,'CSV Import'!AM181,'CSV Import'!BC181,'CSV Import'!BS181)</f>
        <v>0</v>
      </c>
      <c r="L181" s="20">
        <f>'CSV Import'!G181</f>
        <v>0</v>
      </c>
      <c r="M181" s="20">
        <f>'CSV Import'!H181</f>
        <v>0</v>
      </c>
      <c r="N181" s="16">
        <f>'CSV Import'!K181</f>
        <v>0</v>
      </c>
      <c r="O181" s="16">
        <f>IF('CSV Import'!K181="rent",100,0)</f>
        <v>0</v>
      </c>
      <c r="P181" s="16">
        <f>IF(OR('CSV Import'!L181="",'CSV Import'!L181="none"),0,390)</f>
        <v>0</v>
      </c>
      <c r="Q181" s="16">
        <f>IF('CSV Import'!M181&gt;0,25,0)</f>
        <v>0</v>
      </c>
      <c r="R181" s="16">
        <f>IF('CSV Import'!N181&gt;0,65,0)</f>
        <v>0</v>
      </c>
      <c r="S181" s="16">
        <f>IF('CSV Import'!O181&gt;0,80,0)</f>
        <v>0</v>
      </c>
      <c r="T181" s="16">
        <f>IF('CSV Import'!P181&gt;0,60,0)</f>
        <v>0</v>
      </c>
      <c r="U181" s="16">
        <f>IF('CSV Import'!Q181&gt;0,25,0)</f>
        <v>0</v>
      </c>
      <c r="V181" s="16">
        <f>IF('CSV Import'!R181&gt;0,65,0)</f>
        <v>0</v>
      </c>
      <c r="W181" s="16">
        <f>IF('CSV Import'!S181&gt;0,80,0)</f>
        <v>0</v>
      </c>
      <c r="X181" s="16">
        <f>IF('CSV Import'!T181&gt;0,60,0)</f>
        <v>0</v>
      </c>
      <c r="Y181" s="20">
        <f>'CSV Import'!U181</f>
        <v>0</v>
      </c>
      <c r="Z181" s="20">
        <f>'CSV Import'!W181</f>
        <v>0</v>
      </c>
      <c r="AA181" s="20">
        <f>'CSV Import'!X181</f>
        <v>0</v>
      </c>
      <c r="AB181" s="16">
        <f>'CSV Import'!AA181</f>
        <v>0</v>
      </c>
      <c r="AC181" s="16">
        <f>IF('CSV Import'!AA181="rent",100,0)</f>
        <v>0</v>
      </c>
      <c r="AD181" s="16">
        <f>IF(OR('CSV Import'!AB181="",'CSV Import'!AB181="none"),0,390)</f>
        <v>0</v>
      </c>
      <c r="AE181" s="16">
        <f>IF('CSV Import'!AC181&gt;0,25,0)</f>
        <v>0</v>
      </c>
      <c r="AF181" s="16">
        <f>IF('CSV Import'!AD181&gt;0,65,0)</f>
        <v>0</v>
      </c>
      <c r="AG181" s="16">
        <f>IF('CSV Import'!AE181&gt;0,80,0)</f>
        <v>0</v>
      </c>
      <c r="AH181" s="16">
        <f>IF('CSV Import'!AF181&gt;0,60,0)</f>
        <v>0</v>
      </c>
      <c r="AI181" s="16">
        <f>IF('CSV Import'!AG181&gt;0,25,0)</f>
        <v>0</v>
      </c>
      <c r="AJ181" s="16">
        <f>IF('CSV Import'!AH181&gt;0,65,0)</f>
        <v>0</v>
      </c>
      <c r="AK181" s="16">
        <f>IF('CSV Import'!AI181&gt;0,80,0)</f>
        <v>0</v>
      </c>
      <c r="AL181" s="16">
        <f>IF('CSV Import'!AJ181&gt;0,60,0)</f>
        <v>0</v>
      </c>
      <c r="AM181" s="20">
        <f>'CSV Import'!AK181</f>
        <v>0</v>
      </c>
      <c r="AN181" s="20">
        <f>'CSV Import'!AM181</f>
        <v>0</v>
      </c>
      <c r="AO181" s="20">
        <f>'CSV Import'!AN181</f>
        <v>0</v>
      </c>
      <c r="AP181" s="16">
        <f>'CSV Import'!AQ181</f>
        <v>0</v>
      </c>
      <c r="AQ181" s="16">
        <f>IF('CSV Import'!AQ181="rent",100,0)</f>
        <v>0</v>
      </c>
      <c r="AR181" s="16">
        <f>IF(OR('CSV Import'!AR181="",'CSV Import'!AR181="none"),0,390)</f>
        <v>0</v>
      </c>
      <c r="AS181" s="16">
        <f>IF('CSV Import'!AS181&gt;0,25,0)</f>
        <v>0</v>
      </c>
      <c r="AT181" s="16">
        <f>IF('CSV Import'!AT181&gt;0,65,0)</f>
        <v>0</v>
      </c>
      <c r="AU181" s="16">
        <f>IF('CSV Import'!AU181&gt;0,80,0)</f>
        <v>0</v>
      </c>
      <c r="AV181" s="16">
        <f>IF('CSV Import'!AV181&gt;0,60,0)</f>
        <v>0</v>
      </c>
      <c r="AW181" s="16">
        <f>IF('CSV Import'!AW181&gt;0,25,0)</f>
        <v>0</v>
      </c>
      <c r="AX181" s="16">
        <f>IF('CSV Import'!AX181&gt;0,65,0)</f>
        <v>0</v>
      </c>
      <c r="AY181" s="16">
        <f>IF('CSV Import'!AY181&gt;0,80,0)</f>
        <v>0</v>
      </c>
      <c r="AZ181" s="16">
        <f>IF('CSV Import'!AZ181&gt;0,60,0)</f>
        <v>0</v>
      </c>
      <c r="BA181" s="20">
        <f>'CSV Import'!BA181</f>
        <v>0</v>
      </c>
      <c r="BB181" s="20">
        <f>'CSV Import'!BC181</f>
        <v>0</v>
      </c>
      <c r="BC181" s="20">
        <f>'CSV Import'!BD181</f>
        <v>0</v>
      </c>
      <c r="BD181" s="16">
        <f>'CSV Import'!BG181</f>
        <v>0</v>
      </c>
      <c r="BE181" s="16">
        <f>IF('CSV Import'!BG181="rent",100,0)</f>
        <v>0</v>
      </c>
      <c r="BF181" s="16">
        <f>IF(OR('CSV Import'!BH181="",'CSV Import'!BH181="none"),0,390)</f>
        <v>0</v>
      </c>
      <c r="BG181" s="16">
        <f>IF('CSV Import'!BI181&gt;0,25,0)</f>
        <v>0</v>
      </c>
      <c r="BH181" s="16">
        <f>IF('CSV Import'!BJ181&gt;0,65,0)</f>
        <v>0</v>
      </c>
      <c r="BI181" s="16">
        <f>IF('CSV Import'!BK181&gt;0,80,0)</f>
        <v>0</v>
      </c>
      <c r="BJ181" s="16">
        <f>IF('CSV Import'!BL181&gt;0,60,0)</f>
        <v>0</v>
      </c>
      <c r="BK181" s="16">
        <f>IF('CSV Import'!BM181&gt;0,25,0)</f>
        <v>0</v>
      </c>
      <c r="BL181" s="16">
        <f>IF('CSV Import'!BN181&gt;0,65,0)</f>
        <v>0</v>
      </c>
      <c r="BM181" s="16">
        <f>IF('CSV Import'!BO181&gt;0,80,0)</f>
        <v>0</v>
      </c>
      <c r="BN181" s="16">
        <f>IF('CSV Import'!BP181&gt;0,60,0)</f>
        <v>0</v>
      </c>
      <c r="BO181" s="20">
        <f>'CSV Import'!BQ181</f>
        <v>0</v>
      </c>
      <c r="BP181" s="20">
        <f>'CSV Import'!BS184</f>
        <v>0</v>
      </c>
      <c r="BQ181" s="20">
        <f>'CSV Import'!BT181</f>
        <v>0</v>
      </c>
      <c r="BR181" s="16">
        <f>'CSV Import'!BW181</f>
        <v>0</v>
      </c>
      <c r="BS181" s="16">
        <f>IF('CSV Import'!BW181="rent",100,0)</f>
        <v>0</v>
      </c>
      <c r="BT181" s="16">
        <f>IF(OR('CSV Import'!BX181="",'CSV Import'!BX181="none"),0,390)</f>
        <v>0</v>
      </c>
      <c r="BU181" s="16">
        <f>IF('CSV Import'!BY181&gt;0,25,0)</f>
        <v>0</v>
      </c>
      <c r="BV181" s="16">
        <f>IF('CSV Import'!BZ181&gt;0,65,0)</f>
        <v>0</v>
      </c>
      <c r="BW181" s="16">
        <f>IF('CSV Import'!CA181&gt;0,80,0)</f>
        <v>0</v>
      </c>
      <c r="BX181" s="16">
        <f>IF('CSV Import'!CB181&gt;0,60,0)</f>
        <v>0</v>
      </c>
      <c r="BY181" s="16">
        <f>IF('CSV Import'!CC181&gt;0,25,0)</f>
        <v>0</v>
      </c>
      <c r="BZ181" s="16">
        <f>IF('CSV Import'!CD181&gt;0,65,0)</f>
        <v>0</v>
      </c>
      <c r="CA181" s="16">
        <f>IF('CSV Import'!CE181&gt;0,80,0)</f>
        <v>0</v>
      </c>
      <c r="CB181" s="16">
        <f>IF('CSV Import'!CF181&gt;0,60,0)</f>
        <v>0</v>
      </c>
      <c r="CC181" s="37">
        <f>'CSV Import'!CG181</f>
        <v>0</v>
      </c>
    </row>
    <row r="182" spans="1:81" x14ac:dyDescent="0.25">
      <c r="A182" s="36">
        <f>'CSV Import'!A182</f>
        <v>0</v>
      </c>
      <c r="B182" s="16">
        <f t="shared" si="7"/>
        <v>0</v>
      </c>
      <c r="C182" s="53"/>
      <c r="D182" s="18">
        <f t="shared" ref="D182:D221" si="8">C182-B182</f>
        <v>0</v>
      </c>
      <c r="E182" s="16">
        <f>'CSV Import'!CI182</f>
        <v>0</v>
      </c>
      <c r="F182" s="20">
        <f>'CSV Import'!E182</f>
        <v>0</v>
      </c>
      <c r="G182" s="20">
        <f>'CSV Import'!B182</f>
        <v>0</v>
      </c>
      <c r="H182" s="16" t="str">
        <f>MID('CSV Import'!D182,1,1)</f>
        <v/>
      </c>
      <c r="I182" s="16" t="str">
        <f>MID('CSV Import'!D182,2,1)</f>
        <v/>
      </c>
      <c r="J182" s="16">
        <f>IF(MID('CSV Import'!D182,3,2)="6",300,600)</f>
        <v>600</v>
      </c>
      <c r="K182" s="16">
        <f>COUNTA('CSV Import'!G182,'CSV Import'!W182,'CSV Import'!AM182,'CSV Import'!BC182,'CSV Import'!BS182)</f>
        <v>0</v>
      </c>
      <c r="L182" s="20">
        <f>'CSV Import'!G182</f>
        <v>0</v>
      </c>
      <c r="M182" s="20">
        <f>'CSV Import'!H182</f>
        <v>0</v>
      </c>
      <c r="N182" s="16">
        <f>'CSV Import'!K182</f>
        <v>0</v>
      </c>
      <c r="O182" s="16">
        <f>IF('CSV Import'!K182="rent",100,0)</f>
        <v>0</v>
      </c>
      <c r="P182" s="16">
        <f>IF(OR('CSV Import'!L182="",'CSV Import'!L182="none"),0,390)</f>
        <v>0</v>
      </c>
      <c r="Q182" s="16">
        <f>IF('CSV Import'!M182&gt;0,25,0)</f>
        <v>0</v>
      </c>
      <c r="R182" s="16">
        <f>IF('CSV Import'!N182&gt;0,65,0)</f>
        <v>0</v>
      </c>
      <c r="S182" s="16">
        <f>IF('CSV Import'!O182&gt;0,80,0)</f>
        <v>0</v>
      </c>
      <c r="T182" s="16">
        <f>IF('CSV Import'!P182&gt;0,60,0)</f>
        <v>0</v>
      </c>
      <c r="U182" s="16">
        <f>IF('CSV Import'!Q182&gt;0,25,0)</f>
        <v>0</v>
      </c>
      <c r="V182" s="16">
        <f>IF('CSV Import'!R182&gt;0,65,0)</f>
        <v>0</v>
      </c>
      <c r="W182" s="16">
        <f>IF('CSV Import'!S182&gt;0,80,0)</f>
        <v>0</v>
      </c>
      <c r="X182" s="16">
        <f>IF('CSV Import'!T182&gt;0,60,0)</f>
        <v>0</v>
      </c>
      <c r="Y182" s="20">
        <f>'CSV Import'!U182</f>
        <v>0</v>
      </c>
      <c r="Z182" s="20">
        <f>'CSV Import'!W182</f>
        <v>0</v>
      </c>
      <c r="AA182" s="20">
        <f>'CSV Import'!X182</f>
        <v>0</v>
      </c>
      <c r="AB182" s="16">
        <f>'CSV Import'!AA182</f>
        <v>0</v>
      </c>
      <c r="AC182" s="16">
        <f>IF('CSV Import'!AA182="rent",100,0)</f>
        <v>0</v>
      </c>
      <c r="AD182" s="16">
        <f>IF(OR('CSV Import'!AB182="",'CSV Import'!AB182="none"),0,390)</f>
        <v>0</v>
      </c>
      <c r="AE182" s="16">
        <f>IF('CSV Import'!AC182&gt;0,25,0)</f>
        <v>0</v>
      </c>
      <c r="AF182" s="16">
        <f>IF('CSV Import'!AD182&gt;0,65,0)</f>
        <v>0</v>
      </c>
      <c r="AG182" s="16">
        <f>IF('CSV Import'!AE182&gt;0,80,0)</f>
        <v>0</v>
      </c>
      <c r="AH182" s="16">
        <f>IF('CSV Import'!AF182&gt;0,60,0)</f>
        <v>0</v>
      </c>
      <c r="AI182" s="16">
        <f>IF('CSV Import'!AG182&gt;0,25,0)</f>
        <v>0</v>
      </c>
      <c r="AJ182" s="16">
        <f>IF('CSV Import'!AH182&gt;0,65,0)</f>
        <v>0</v>
      </c>
      <c r="AK182" s="16">
        <f>IF('CSV Import'!AI182&gt;0,80,0)</f>
        <v>0</v>
      </c>
      <c r="AL182" s="16">
        <f>IF('CSV Import'!AJ182&gt;0,60,0)</f>
        <v>0</v>
      </c>
      <c r="AM182" s="20">
        <f>'CSV Import'!AK182</f>
        <v>0</v>
      </c>
      <c r="AN182" s="20">
        <f>'CSV Import'!AM182</f>
        <v>0</v>
      </c>
      <c r="AO182" s="20">
        <f>'CSV Import'!AN182</f>
        <v>0</v>
      </c>
      <c r="AP182" s="16">
        <f>'CSV Import'!AQ182</f>
        <v>0</v>
      </c>
      <c r="AQ182" s="16">
        <f>IF('CSV Import'!AQ182="rent",100,0)</f>
        <v>0</v>
      </c>
      <c r="AR182" s="16">
        <f>IF(OR('CSV Import'!AR182="",'CSV Import'!AR182="none"),0,390)</f>
        <v>0</v>
      </c>
      <c r="AS182" s="16">
        <f>IF('CSV Import'!AS182&gt;0,25,0)</f>
        <v>0</v>
      </c>
      <c r="AT182" s="16">
        <f>IF('CSV Import'!AT182&gt;0,65,0)</f>
        <v>0</v>
      </c>
      <c r="AU182" s="16">
        <f>IF('CSV Import'!AU182&gt;0,80,0)</f>
        <v>0</v>
      </c>
      <c r="AV182" s="16">
        <f>IF('CSV Import'!AV182&gt;0,60,0)</f>
        <v>0</v>
      </c>
      <c r="AW182" s="16">
        <f>IF('CSV Import'!AW182&gt;0,25,0)</f>
        <v>0</v>
      </c>
      <c r="AX182" s="16">
        <f>IF('CSV Import'!AX182&gt;0,65,0)</f>
        <v>0</v>
      </c>
      <c r="AY182" s="16">
        <f>IF('CSV Import'!AY182&gt;0,80,0)</f>
        <v>0</v>
      </c>
      <c r="AZ182" s="16">
        <f>IF('CSV Import'!AZ182&gt;0,60,0)</f>
        <v>0</v>
      </c>
      <c r="BA182" s="20">
        <f>'CSV Import'!BA182</f>
        <v>0</v>
      </c>
      <c r="BB182" s="20">
        <f>'CSV Import'!BC182</f>
        <v>0</v>
      </c>
      <c r="BC182" s="20">
        <f>'CSV Import'!BD182</f>
        <v>0</v>
      </c>
      <c r="BD182" s="16">
        <f>'CSV Import'!BG182</f>
        <v>0</v>
      </c>
      <c r="BE182" s="16">
        <f>IF('CSV Import'!BG182="rent",100,0)</f>
        <v>0</v>
      </c>
      <c r="BF182" s="16">
        <f>IF(OR('CSV Import'!BH182="",'CSV Import'!BH182="none"),0,390)</f>
        <v>0</v>
      </c>
      <c r="BG182" s="16">
        <f>IF('CSV Import'!BI182&gt;0,25,0)</f>
        <v>0</v>
      </c>
      <c r="BH182" s="16">
        <f>IF('CSV Import'!BJ182&gt;0,65,0)</f>
        <v>0</v>
      </c>
      <c r="BI182" s="16">
        <f>IF('CSV Import'!BK182&gt;0,80,0)</f>
        <v>0</v>
      </c>
      <c r="BJ182" s="16">
        <f>IF('CSV Import'!BL182&gt;0,60,0)</f>
        <v>0</v>
      </c>
      <c r="BK182" s="16">
        <f>IF('CSV Import'!BM182&gt;0,25,0)</f>
        <v>0</v>
      </c>
      <c r="BL182" s="16">
        <f>IF('CSV Import'!BN182&gt;0,65,0)</f>
        <v>0</v>
      </c>
      <c r="BM182" s="16">
        <f>IF('CSV Import'!BO182&gt;0,80,0)</f>
        <v>0</v>
      </c>
      <c r="BN182" s="16">
        <f>IF('CSV Import'!BP182&gt;0,60,0)</f>
        <v>0</v>
      </c>
      <c r="BO182" s="20">
        <f>'CSV Import'!BQ182</f>
        <v>0</v>
      </c>
      <c r="BP182" s="20">
        <f>'CSV Import'!BS185</f>
        <v>0</v>
      </c>
      <c r="BQ182" s="20">
        <f>'CSV Import'!BT182</f>
        <v>0</v>
      </c>
      <c r="BR182" s="16">
        <f>'CSV Import'!BW182</f>
        <v>0</v>
      </c>
      <c r="BS182" s="16">
        <f>IF('CSV Import'!BW182="rent",100,0)</f>
        <v>0</v>
      </c>
      <c r="BT182" s="16">
        <f>IF(OR('CSV Import'!BX182="",'CSV Import'!BX182="none"),0,390)</f>
        <v>0</v>
      </c>
      <c r="BU182" s="16">
        <f>IF('CSV Import'!BY182&gt;0,25,0)</f>
        <v>0</v>
      </c>
      <c r="BV182" s="16">
        <f>IF('CSV Import'!BZ182&gt;0,65,0)</f>
        <v>0</v>
      </c>
      <c r="BW182" s="16">
        <f>IF('CSV Import'!CA182&gt;0,80,0)</f>
        <v>0</v>
      </c>
      <c r="BX182" s="16">
        <f>IF('CSV Import'!CB182&gt;0,60,0)</f>
        <v>0</v>
      </c>
      <c r="BY182" s="16">
        <f>IF('CSV Import'!CC182&gt;0,25,0)</f>
        <v>0</v>
      </c>
      <c r="BZ182" s="16">
        <f>IF('CSV Import'!CD182&gt;0,65,0)</f>
        <v>0</v>
      </c>
      <c r="CA182" s="16">
        <f>IF('CSV Import'!CE182&gt;0,80,0)</f>
        <v>0</v>
      </c>
      <c r="CB182" s="16">
        <f>IF('CSV Import'!CF182&gt;0,60,0)</f>
        <v>0</v>
      </c>
      <c r="CC182" s="37">
        <f>'CSV Import'!CG182</f>
        <v>0</v>
      </c>
    </row>
    <row r="183" spans="1:81" x14ac:dyDescent="0.25">
      <c r="A183" s="36">
        <f>'CSV Import'!A183</f>
        <v>0</v>
      </c>
      <c r="B183" s="16">
        <f t="shared" si="7"/>
        <v>0</v>
      </c>
      <c r="C183" s="53"/>
      <c r="D183" s="18">
        <f t="shared" si="8"/>
        <v>0</v>
      </c>
      <c r="E183" s="16">
        <f>'CSV Import'!CI183</f>
        <v>0</v>
      </c>
      <c r="F183" s="20">
        <f>'CSV Import'!E183</f>
        <v>0</v>
      </c>
      <c r="G183" s="20">
        <f>'CSV Import'!B183</f>
        <v>0</v>
      </c>
      <c r="H183" s="16" t="str">
        <f>MID('CSV Import'!D183,1,1)</f>
        <v/>
      </c>
      <c r="I183" s="16" t="str">
        <f>MID('CSV Import'!D183,2,1)</f>
        <v/>
      </c>
      <c r="J183" s="16">
        <f>IF(MID('CSV Import'!D183,3,2)="6",300,600)</f>
        <v>600</v>
      </c>
      <c r="K183" s="16">
        <f>COUNTA('CSV Import'!G183,'CSV Import'!W183,'CSV Import'!AM183,'CSV Import'!BC183,'CSV Import'!BS183)</f>
        <v>0</v>
      </c>
      <c r="L183" s="20">
        <f>'CSV Import'!G183</f>
        <v>0</v>
      </c>
      <c r="M183" s="20">
        <f>'CSV Import'!H183</f>
        <v>0</v>
      </c>
      <c r="N183" s="16">
        <f>'CSV Import'!K183</f>
        <v>0</v>
      </c>
      <c r="O183" s="16">
        <f>IF('CSV Import'!K183="rent",100,0)</f>
        <v>0</v>
      </c>
      <c r="P183" s="16">
        <f>IF(OR('CSV Import'!L183="",'CSV Import'!L183="none"),0,390)</f>
        <v>0</v>
      </c>
      <c r="Q183" s="16">
        <f>IF('CSV Import'!M183&gt;0,25,0)</f>
        <v>0</v>
      </c>
      <c r="R183" s="16">
        <f>IF('CSV Import'!N183&gt;0,65,0)</f>
        <v>0</v>
      </c>
      <c r="S183" s="16">
        <f>IF('CSV Import'!O183&gt;0,80,0)</f>
        <v>0</v>
      </c>
      <c r="T183" s="16">
        <f>IF('CSV Import'!P183&gt;0,60,0)</f>
        <v>0</v>
      </c>
      <c r="U183" s="16">
        <f>IF('CSV Import'!Q183&gt;0,25,0)</f>
        <v>0</v>
      </c>
      <c r="V183" s="16">
        <f>IF('CSV Import'!R183&gt;0,65,0)</f>
        <v>0</v>
      </c>
      <c r="W183" s="16">
        <f>IF('CSV Import'!S183&gt;0,80,0)</f>
        <v>0</v>
      </c>
      <c r="X183" s="16">
        <f>IF('CSV Import'!T183&gt;0,60,0)</f>
        <v>0</v>
      </c>
      <c r="Y183" s="20">
        <f>'CSV Import'!U183</f>
        <v>0</v>
      </c>
      <c r="Z183" s="20">
        <f>'CSV Import'!W183</f>
        <v>0</v>
      </c>
      <c r="AA183" s="20">
        <f>'CSV Import'!X183</f>
        <v>0</v>
      </c>
      <c r="AB183" s="16">
        <f>'CSV Import'!AA183</f>
        <v>0</v>
      </c>
      <c r="AC183" s="16">
        <f>IF('CSV Import'!AA183="rent",100,0)</f>
        <v>0</v>
      </c>
      <c r="AD183" s="16">
        <f>IF(OR('CSV Import'!AB183="",'CSV Import'!AB183="none"),0,390)</f>
        <v>0</v>
      </c>
      <c r="AE183" s="16">
        <f>IF('CSV Import'!AC183&gt;0,25,0)</f>
        <v>0</v>
      </c>
      <c r="AF183" s="16">
        <f>IF('CSV Import'!AD183&gt;0,65,0)</f>
        <v>0</v>
      </c>
      <c r="AG183" s="16">
        <f>IF('CSV Import'!AE183&gt;0,80,0)</f>
        <v>0</v>
      </c>
      <c r="AH183" s="16">
        <f>IF('CSV Import'!AF183&gt;0,60,0)</f>
        <v>0</v>
      </c>
      <c r="AI183" s="16">
        <f>IF('CSV Import'!AG183&gt;0,25,0)</f>
        <v>0</v>
      </c>
      <c r="AJ183" s="16">
        <f>IF('CSV Import'!AH183&gt;0,65,0)</f>
        <v>0</v>
      </c>
      <c r="AK183" s="16">
        <f>IF('CSV Import'!AI183&gt;0,80,0)</f>
        <v>0</v>
      </c>
      <c r="AL183" s="16">
        <f>IF('CSV Import'!AJ183&gt;0,60,0)</f>
        <v>0</v>
      </c>
      <c r="AM183" s="20">
        <f>'CSV Import'!AK183</f>
        <v>0</v>
      </c>
      <c r="AN183" s="20">
        <f>'CSV Import'!AM183</f>
        <v>0</v>
      </c>
      <c r="AO183" s="20">
        <f>'CSV Import'!AN183</f>
        <v>0</v>
      </c>
      <c r="AP183" s="16">
        <f>'CSV Import'!AQ183</f>
        <v>0</v>
      </c>
      <c r="AQ183" s="16">
        <f>IF('CSV Import'!AQ183="rent",100,0)</f>
        <v>0</v>
      </c>
      <c r="AR183" s="16">
        <f>IF(OR('CSV Import'!AR183="",'CSV Import'!AR183="none"),0,390)</f>
        <v>0</v>
      </c>
      <c r="AS183" s="16">
        <f>IF('CSV Import'!AS183&gt;0,25,0)</f>
        <v>0</v>
      </c>
      <c r="AT183" s="16">
        <f>IF('CSV Import'!AT183&gt;0,65,0)</f>
        <v>0</v>
      </c>
      <c r="AU183" s="16">
        <f>IF('CSV Import'!AU183&gt;0,80,0)</f>
        <v>0</v>
      </c>
      <c r="AV183" s="16">
        <f>IF('CSV Import'!AV183&gt;0,60,0)</f>
        <v>0</v>
      </c>
      <c r="AW183" s="16">
        <f>IF('CSV Import'!AW183&gt;0,25,0)</f>
        <v>0</v>
      </c>
      <c r="AX183" s="16">
        <f>IF('CSV Import'!AX183&gt;0,65,0)</f>
        <v>0</v>
      </c>
      <c r="AY183" s="16">
        <f>IF('CSV Import'!AY183&gt;0,80,0)</f>
        <v>0</v>
      </c>
      <c r="AZ183" s="16">
        <f>IF('CSV Import'!AZ183&gt;0,60,0)</f>
        <v>0</v>
      </c>
      <c r="BA183" s="20">
        <f>'CSV Import'!BA183</f>
        <v>0</v>
      </c>
      <c r="BB183" s="20">
        <f>'CSV Import'!BC183</f>
        <v>0</v>
      </c>
      <c r="BC183" s="20">
        <f>'CSV Import'!BD183</f>
        <v>0</v>
      </c>
      <c r="BD183" s="16">
        <f>'CSV Import'!BG183</f>
        <v>0</v>
      </c>
      <c r="BE183" s="16">
        <f>IF('CSV Import'!BG183="rent",100,0)</f>
        <v>0</v>
      </c>
      <c r="BF183" s="16">
        <f>IF(OR('CSV Import'!BH183="",'CSV Import'!BH183="none"),0,390)</f>
        <v>0</v>
      </c>
      <c r="BG183" s="16">
        <f>IF('CSV Import'!BI183&gt;0,25,0)</f>
        <v>0</v>
      </c>
      <c r="BH183" s="16">
        <f>IF('CSV Import'!BJ183&gt;0,65,0)</f>
        <v>0</v>
      </c>
      <c r="BI183" s="16">
        <f>IF('CSV Import'!BK183&gt;0,80,0)</f>
        <v>0</v>
      </c>
      <c r="BJ183" s="16">
        <f>IF('CSV Import'!BL183&gt;0,60,0)</f>
        <v>0</v>
      </c>
      <c r="BK183" s="16">
        <f>IF('CSV Import'!BM183&gt;0,25,0)</f>
        <v>0</v>
      </c>
      <c r="BL183" s="16">
        <f>IF('CSV Import'!BN183&gt;0,65,0)</f>
        <v>0</v>
      </c>
      <c r="BM183" s="16">
        <f>IF('CSV Import'!BO183&gt;0,80,0)</f>
        <v>0</v>
      </c>
      <c r="BN183" s="16">
        <f>IF('CSV Import'!BP183&gt;0,60,0)</f>
        <v>0</v>
      </c>
      <c r="BO183" s="20">
        <f>'CSV Import'!BQ183</f>
        <v>0</v>
      </c>
      <c r="BP183" s="20">
        <f>'CSV Import'!BS186</f>
        <v>0</v>
      </c>
      <c r="BQ183" s="20">
        <f>'CSV Import'!BT183</f>
        <v>0</v>
      </c>
      <c r="BR183" s="16">
        <f>'CSV Import'!BW183</f>
        <v>0</v>
      </c>
      <c r="BS183" s="16">
        <f>IF('CSV Import'!BW183="rent",100,0)</f>
        <v>0</v>
      </c>
      <c r="BT183" s="16">
        <f>IF(OR('CSV Import'!BX183="",'CSV Import'!BX183="none"),0,390)</f>
        <v>0</v>
      </c>
      <c r="BU183" s="16">
        <f>IF('CSV Import'!BY183&gt;0,25,0)</f>
        <v>0</v>
      </c>
      <c r="BV183" s="16">
        <f>IF('CSV Import'!BZ183&gt;0,65,0)</f>
        <v>0</v>
      </c>
      <c r="BW183" s="16">
        <f>IF('CSV Import'!CA183&gt;0,80,0)</f>
        <v>0</v>
      </c>
      <c r="BX183" s="16">
        <f>IF('CSV Import'!CB183&gt;0,60,0)</f>
        <v>0</v>
      </c>
      <c r="BY183" s="16">
        <f>IF('CSV Import'!CC183&gt;0,25,0)</f>
        <v>0</v>
      </c>
      <c r="BZ183" s="16">
        <f>IF('CSV Import'!CD183&gt;0,65,0)</f>
        <v>0</v>
      </c>
      <c r="CA183" s="16">
        <f>IF('CSV Import'!CE183&gt;0,80,0)</f>
        <v>0</v>
      </c>
      <c r="CB183" s="16">
        <f>IF('CSV Import'!CF183&gt;0,60,0)</f>
        <v>0</v>
      </c>
      <c r="CC183" s="37">
        <f>'CSV Import'!CG183</f>
        <v>0</v>
      </c>
    </row>
    <row r="184" spans="1:81" x14ac:dyDescent="0.25">
      <c r="A184" s="36">
        <f>'CSV Import'!A184</f>
        <v>0</v>
      </c>
      <c r="B184" s="16">
        <f t="shared" si="7"/>
        <v>0</v>
      </c>
      <c r="C184" s="53"/>
      <c r="D184" s="18">
        <f t="shared" si="8"/>
        <v>0</v>
      </c>
      <c r="E184" s="16">
        <f>'CSV Import'!CI184</f>
        <v>0</v>
      </c>
      <c r="F184" s="20">
        <f>'CSV Import'!E184</f>
        <v>0</v>
      </c>
      <c r="G184" s="20">
        <f>'CSV Import'!B184</f>
        <v>0</v>
      </c>
      <c r="H184" s="16" t="str">
        <f>MID('CSV Import'!D184,1,1)</f>
        <v/>
      </c>
      <c r="I184" s="16" t="str">
        <f>MID('CSV Import'!D184,2,1)</f>
        <v/>
      </c>
      <c r="J184" s="16">
        <f>IF(MID('CSV Import'!D184,3,2)="6",300,600)</f>
        <v>600</v>
      </c>
      <c r="K184" s="16">
        <f>COUNTA('CSV Import'!G184,'CSV Import'!W184,'CSV Import'!AM184,'CSV Import'!BC184,'CSV Import'!BS184)</f>
        <v>0</v>
      </c>
      <c r="L184" s="20">
        <f>'CSV Import'!G184</f>
        <v>0</v>
      </c>
      <c r="M184" s="20">
        <f>'CSV Import'!H184</f>
        <v>0</v>
      </c>
      <c r="N184" s="16">
        <f>'CSV Import'!K184</f>
        <v>0</v>
      </c>
      <c r="O184" s="16">
        <f>IF('CSV Import'!K184="rent",100,0)</f>
        <v>0</v>
      </c>
      <c r="P184" s="16">
        <f>IF(OR('CSV Import'!L184="",'CSV Import'!L184="none"),0,390)</f>
        <v>0</v>
      </c>
      <c r="Q184" s="16">
        <f>IF('CSV Import'!M184&gt;0,25,0)</f>
        <v>0</v>
      </c>
      <c r="R184" s="16">
        <f>IF('CSV Import'!N184&gt;0,65,0)</f>
        <v>0</v>
      </c>
      <c r="S184" s="16">
        <f>IF('CSV Import'!O184&gt;0,80,0)</f>
        <v>0</v>
      </c>
      <c r="T184" s="16">
        <f>IF('CSV Import'!P184&gt;0,60,0)</f>
        <v>0</v>
      </c>
      <c r="U184" s="16">
        <f>IF('CSV Import'!Q184&gt;0,25,0)</f>
        <v>0</v>
      </c>
      <c r="V184" s="16">
        <f>IF('CSV Import'!R184&gt;0,65,0)</f>
        <v>0</v>
      </c>
      <c r="W184" s="16">
        <f>IF('CSV Import'!S184&gt;0,80,0)</f>
        <v>0</v>
      </c>
      <c r="X184" s="16">
        <f>IF('CSV Import'!T184&gt;0,60,0)</f>
        <v>0</v>
      </c>
      <c r="Y184" s="20">
        <f>'CSV Import'!U184</f>
        <v>0</v>
      </c>
      <c r="Z184" s="20">
        <f>'CSV Import'!W184</f>
        <v>0</v>
      </c>
      <c r="AA184" s="20">
        <f>'CSV Import'!X184</f>
        <v>0</v>
      </c>
      <c r="AB184" s="16">
        <f>'CSV Import'!AA184</f>
        <v>0</v>
      </c>
      <c r="AC184" s="16">
        <f>IF('CSV Import'!AA184="rent",100,0)</f>
        <v>0</v>
      </c>
      <c r="AD184" s="16">
        <f>IF(OR('CSV Import'!AB184="",'CSV Import'!AB184="none"),0,390)</f>
        <v>0</v>
      </c>
      <c r="AE184" s="16">
        <f>IF('CSV Import'!AC184&gt;0,25,0)</f>
        <v>0</v>
      </c>
      <c r="AF184" s="16">
        <f>IF('CSV Import'!AD184&gt;0,65,0)</f>
        <v>0</v>
      </c>
      <c r="AG184" s="16">
        <f>IF('CSV Import'!AE184&gt;0,80,0)</f>
        <v>0</v>
      </c>
      <c r="AH184" s="16">
        <f>IF('CSV Import'!AF184&gt;0,60,0)</f>
        <v>0</v>
      </c>
      <c r="AI184" s="16">
        <f>IF('CSV Import'!AG184&gt;0,25,0)</f>
        <v>0</v>
      </c>
      <c r="AJ184" s="16">
        <f>IF('CSV Import'!AH184&gt;0,65,0)</f>
        <v>0</v>
      </c>
      <c r="AK184" s="16">
        <f>IF('CSV Import'!AI184&gt;0,80,0)</f>
        <v>0</v>
      </c>
      <c r="AL184" s="16">
        <f>IF('CSV Import'!AJ184&gt;0,60,0)</f>
        <v>0</v>
      </c>
      <c r="AM184" s="20">
        <f>'CSV Import'!AK184</f>
        <v>0</v>
      </c>
      <c r="AN184" s="20">
        <f>'CSV Import'!AM184</f>
        <v>0</v>
      </c>
      <c r="AO184" s="20">
        <f>'CSV Import'!AN184</f>
        <v>0</v>
      </c>
      <c r="AP184" s="16">
        <f>'CSV Import'!AQ184</f>
        <v>0</v>
      </c>
      <c r="AQ184" s="16">
        <f>IF('CSV Import'!AQ184="rent",100,0)</f>
        <v>0</v>
      </c>
      <c r="AR184" s="16">
        <f>IF(OR('CSV Import'!AR184="",'CSV Import'!AR184="none"),0,390)</f>
        <v>0</v>
      </c>
      <c r="AS184" s="16">
        <f>IF('CSV Import'!AS184&gt;0,25,0)</f>
        <v>0</v>
      </c>
      <c r="AT184" s="16">
        <f>IF('CSV Import'!AT184&gt;0,65,0)</f>
        <v>0</v>
      </c>
      <c r="AU184" s="16">
        <f>IF('CSV Import'!AU184&gt;0,80,0)</f>
        <v>0</v>
      </c>
      <c r="AV184" s="16">
        <f>IF('CSV Import'!AV184&gt;0,60,0)</f>
        <v>0</v>
      </c>
      <c r="AW184" s="16">
        <f>IF('CSV Import'!AW184&gt;0,25,0)</f>
        <v>0</v>
      </c>
      <c r="AX184" s="16">
        <f>IF('CSV Import'!AX184&gt;0,65,0)</f>
        <v>0</v>
      </c>
      <c r="AY184" s="16">
        <f>IF('CSV Import'!AY184&gt;0,80,0)</f>
        <v>0</v>
      </c>
      <c r="AZ184" s="16">
        <f>IF('CSV Import'!AZ184&gt;0,60,0)</f>
        <v>0</v>
      </c>
      <c r="BA184" s="20">
        <f>'CSV Import'!BA184</f>
        <v>0</v>
      </c>
      <c r="BB184" s="20">
        <f>'CSV Import'!BC184</f>
        <v>0</v>
      </c>
      <c r="BC184" s="20">
        <f>'CSV Import'!BD184</f>
        <v>0</v>
      </c>
      <c r="BD184" s="16">
        <f>'CSV Import'!BG184</f>
        <v>0</v>
      </c>
      <c r="BE184" s="16">
        <f>IF('CSV Import'!BG184="rent",100,0)</f>
        <v>0</v>
      </c>
      <c r="BF184" s="16">
        <f>IF(OR('CSV Import'!BH184="",'CSV Import'!BH184="none"),0,390)</f>
        <v>0</v>
      </c>
      <c r="BG184" s="16">
        <f>IF('CSV Import'!BI184&gt;0,25,0)</f>
        <v>0</v>
      </c>
      <c r="BH184" s="16">
        <f>IF('CSV Import'!BJ184&gt;0,65,0)</f>
        <v>0</v>
      </c>
      <c r="BI184" s="16">
        <f>IF('CSV Import'!BK184&gt;0,80,0)</f>
        <v>0</v>
      </c>
      <c r="BJ184" s="16">
        <f>IF('CSV Import'!BL184&gt;0,60,0)</f>
        <v>0</v>
      </c>
      <c r="BK184" s="16">
        <f>IF('CSV Import'!BM184&gt;0,25,0)</f>
        <v>0</v>
      </c>
      <c r="BL184" s="16">
        <f>IF('CSV Import'!BN184&gt;0,65,0)</f>
        <v>0</v>
      </c>
      <c r="BM184" s="16">
        <f>IF('CSV Import'!BO184&gt;0,80,0)</f>
        <v>0</v>
      </c>
      <c r="BN184" s="16">
        <f>IF('CSV Import'!BP184&gt;0,60,0)</f>
        <v>0</v>
      </c>
      <c r="BO184" s="20">
        <f>'CSV Import'!BQ184</f>
        <v>0</v>
      </c>
      <c r="BP184" s="20">
        <f>'CSV Import'!BS187</f>
        <v>0</v>
      </c>
      <c r="BQ184" s="20">
        <f>'CSV Import'!BT184</f>
        <v>0</v>
      </c>
      <c r="BR184" s="16">
        <f>'CSV Import'!BW184</f>
        <v>0</v>
      </c>
      <c r="BS184" s="16">
        <f>IF('CSV Import'!BW184="rent",100,0)</f>
        <v>0</v>
      </c>
      <c r="BT184" s="16">
        <f>IF(OR('CSV Import'!BX184="",'CSV Import'!BX184="none"),0,390)</f>
        <v>0</v>
      </c>
      <c r="BU184" s="16">
        <f>IF('CSV Import'!BY184&gt;0,25,0)</f>
        <v>0</v>
      </c>
      <c r="BV184" s="16">
        <f>IF('CSV Import'!BZ184&gt;0,65,0)</f>
        <v>0</v>
      </c>
      <c r="BW184" s="16">
        <f>IF('CSV Import'!CA184&gt;0,80,0)</f>
        <v>0</v>
      </c>
      <c r="BX184" s="16">
        <f>IF('CSV Import'!CB184&gt;0,60,0)</f>
        <v>0</v>
      </c>
      <c r="BY184" s="16">
        <f>IF('CSV Import'!CC184&gt;0,25,0)</f>
        <v>0</v>
      </c>
      <c r="BZ184" s="16">
        <f>IF('CSV Import'!CD184&gt;0,65,0)</f>
        <v>0</v>
      </c>
      <c r="CA184" s="16">
        <f>IF('CSV Import'!CE184&gt;0,80,0)</f>
        <v>0</v>
      </c>
      <c r="CB184" s="16">
        <f>IF('CSV Import'!CF184&gt;0,60,0)</f>
        <v>0</v>
      </c>
      <c r="CC184" s="37">
        <f>'CSV Import'!CG184</f>
        <v>0</v>
      </c>
    </row>
    <row r="185" spans="1:81" x14ac:dyDescent="0.25">
      <c r="A185" s="36">
        <f>'CSV Import'!A185</f>
        <v>0</v>
      </c>
      <c r="B185" s="16">
        <f t="shared" si="7"/>
        <v>0</v>
      </c>
      <c r="C185" s="53"/>
      <c r="D185" s="18">
        <f t="shared" si="8"/>
        <v>0</v>
      </c>
      <c r="E185" s="16">
        <f>'CSV Import'!CI185</f>
        <v>0</v>
      </c>
      <c r="F185" s="20">
        <f>'CSV Import'!E185</f>
        <v>0</v>
      </c>
      <c r="G185" s="20">
        <f>'CSV Import'!B185</f>
        <v>0</v>
      </c>
      <c r="H185" s="16" t="str">
        <f>MID('CSV Import'!D185,1,1)</f>
        <v/>
      </c>
      <c r="I185" s="16" t="str">
        <f>MID('CSV Import'!D185,2,1)</f>
        <v/>
      </c>
      <c r="J185" s="16">
        <f>IF(MID('CSV Import'!D185,3,2)="6",300,600)</f>
        <v>600</v>
      </c>
      <c r="K185" s="16">
        <f>COUNTA('CSV Import'!G185,'CSV Import'!W185,'CSV Import'!AM185,'CSV Import'!BC185,'CSV Import'!BS185)</f>
        <v>0</v>
      </c>
      <c r="L185" s="20">
        <f>'CSV Import'!G185</f>
        <v>0</v>
      </c>
      <c r="M185" s="20">
        <f>'CSV Import'!H185</f>
        <v>0</v>
      </c>
      <c r="N185" s="16">
        <f>'CSV Import'!K185</f>
        <v>0</v>
      </c>
      <c r="O185" s="16">
        <f>IF('CSV Import'!K185="rent",100,0)</f>
        <v>0</v>
      </c>
      <c r="P185" s="16">
        <f>IF(OR('CSV Import'!L185="",'CSV Import'!L185="none"),0,390)</f>
        <v>0</v>
      </c>
      <c r="Q185" s="16">
        <f>IF('CSV Import'!M185&gt;0,25,0)</f>
        <v>0</v>
      </c>
      <c r="R185" s="16">
        <f>IF('CSV Import'!N185&gt;0,65,0)</f>
        <v>0</v>
      </c>
      <c r="S185" s="16">
        <f>IF('CSV Import'!O185&gt;0,80,0)</f>
        <v>0</v>
      </c>
      <c r="T185" s="16">
        <f>IF('CSV Import'!P185&gt;0,60,0)</f>
        <v>0</v>
      </c>
      <c r="U185" s="16">
        <f>IF('CSV Import'!Q185&gt;0,25,0)</f>
        <v>0</v>
      </c>
      <c r="V185" s="16">
        <f>IF('CSV Import'!R185&gt;0,65,0)</f>
        <v>0</v>
      </c>
      <c r="W185" s="16">
        <f>IF('CSV Import'!S185&gt;0,80,0)</f>
        <v>0</v>
      </c>
      <c r="X185" s="16">
        <f>IF('CSV Import'!T185&gt;0,60,0)</f>
        <v>0</v>
      </c>
      <c r="Y185" s="20">
        <f>'CSV Import'!U185</f>
        <v>0</v>
      </c>
      <c r="Z185" s="20">
        <f>'CSV Import'!W185</f>
        <v>0</v>
      </c>
      <c r="AA185" s="20">
        <f>'CSV Import'!X185</f>
        <v>0</v>
      </c>
      <c r="AB185" s="16">
        <f>'CSV Import'!AA185</f>
        <v>0</v>
      </c>
      <c r="AC185" s="16">
        <f>IF('CSV Import'!AA185="rent",100,0)</f>
        <v>0</v>
      </c>
      <c r="AD185" s="16">
        <f>IF(OR('CSV Import'!AB185="",'CSV Import'!AB185="none"),0,390)</f>
        <v>0</v>
      </c>
      <c r="AE185" s="16">
        <f>IF('CSV Import'!AC185&gt;0,25,0)</f>
        <v>0</v>
      </c>
      <c r="AF185" s="16">
        <f>IF('CSV Import'!AD185&gt;0,65,0)</f>
        <v>0</v>
      </c>
      <c r="AG185" s="16">
        <f>IF('CSV Import'!AE185&gt;0,80,0)</f>
        <v>0</v>
      </c>
      <c r="AH185" s="16">
        <f>IF('CSV Import'!AF185&gt;0,60,0)</f>
        <v>0</v>
      </c>
      <c r="AI185" s="16">
        <f>IF('CSV Import'!AG185&gt;0,25,0)</f>
        <v>0</v>
      </c>
      <c r="AJ185" s="16">
        <f>IF('CSV Import'!AH185&gt;0,65,0)</f>
        <v>0</v>
      </c>
      <c r="AK185" s="16">
        <f>IF('CSV Import'!AI185&gt;0,80,0)</f>
        <v>0</v>
      </c>
      <c r="AL185" s="16">
        <f>IF('CSV Import'!AJ185&gt;0,60,0)</f>
        <v>0</v>
      </c>
      <c r="AM185" s="20">
        <f>'CSV Import'!AK185</f>
        <v>0</v>
      </c>
      <c r="AN185" s="20">
        <f>'CSV Import'!AM185</f>
        <v>0</v>
      </c>
      <c r="AO185" s="20">
        <f>'CSV Import'!AN185</f>
        <v>0</v>
      </c>
      <c r="AP185" s="16">
        <f>'CSV Import'!AQ185</f>
        <v>0</v>
      </c>
      <c r="AQ185" s="16">
        <f>IF('CSV Import'!AQ185="rent",100,0)</f>
        <v>0</v>
      </c>
      <c r="AR185" s="16">
        <f>IF(OR('CSV Import'!AR185="",'CSV Import'!AR185="none"),0,390)</f>
        <v>0</v>
      </c>
      <c r="AS185" s="16">
        <f>IF('CSV Import'!AS185&gt;0,25,0)</f>
        <v>0</v>
      </c>
      <c r="AT185" s="16">
        <f>IF('CSV Import'!AT185&gt;0,65,0)</f>
        <v>0</v>
      </c>
      <c r="AU185" s="16">
        <f>IF('CSV Import'!AU185&gt;0,80,0)</f>
        <v>0</v>
      </c>
      <c r="AV185" s="16">
        <f>IF('CSV Import'!AV185&gt;0,60,0)</f>
        <v>0</v>
      </c>
      <c r="AW185" s="16">
        <f>IF('CSV Import'!AW185&gt;0,25,0)</f>
        <v>0</v>
      </c>
      <c r="AX185" s="16">
        <f>IF('CSV Import'!AX185&gt;0,65,0)</f>
        <v>0</v>
      </c>
      <c r="AY185" s="16">
        <f>IF('CSV Import'!AY185&gt;0,80,0)</f>
        <v>0</v>
      </c>
      <c r="AZ185" s="16">
        <f>IF('CSV Import'!AZ185&gt;0,60,0)</f>
        <v>0</v>
      </c>
      <c r="BA185" s="20">
        <f>'CSV Import'!BA185</f>
        <v>0</v>
      </c>
      <c r="BB185" s="20">
        <f>'CSV Import'!BC185</f>
        <v>0</v>
      </c>
      <c r="BC185" s="20">
        <f>'CSV Import'!BD185</f>
        <v>0</v>
      </c>
      <c r="BD185" s="16">
        <f>'CSV Import'!BG185</f>
        <v>0</v>
      </c>
      <c r="BE185" s="16">
        <f>IF('CSV Import'!BG185="rent",100,0)</f>
        <v>0</v>
      </c>
      <c r="BF185" s="16">
        <f>IF(OR('CSV Import'!BH185="",'CSV Import'!BH185="none"),0,390)</f>
        <v>0</v>
      </c>
      <c r="BG185" s="16">
        <f>IF('CSV Import'!BI185&gt;0,25,0)</f>
        <v>0</v>
      </c>
      <c r="BH185" s="16">
        <f>IF('CSV Import'!BJ185&gt;0,65,0)</f>
        <v>0</v>
      </c>
      <c r="BI185" s="16">
        <f>IF('CSV Import'!BK185&gt;0,80,0)</f>
        <v>0</v>
      </c>
      <c r="BJ185" s="16">
        <f>IF('CSV Import'!BL185&gt;0,60,0)</f>
        <v>0</v>
      </c>
      <c r="BK185" s="16">
        <f>IF('CSV Import'!BM185&gt;0,25,0)</f>
        <v>0</v>
      </c>
      <c r="BL185" s="16">
        <f>IF('CSV Import'!BN185&gt;0,65,0)</f>
        <v>0</v>
      </c>
      <c r="BM185" s="16">
        <f>IF('CSV Import'!BO185&gt;0,80,0)</f>
        <v>0</v>
      </c>
      <c r="BN185" s="16">
        <f>IF('CSV Import'!BP185&gt;0,60,0)</f>
        <v>0</v>
      </c>
      <c r="BO185" s="20">
        <f>'CSV Import'!BQ185</f>
        <v>0</v>
      </c>
      <c r="BP185" s="20">
        <f>'CSV Import'!BS188</f>
        <v>0</v>
      </c>
      <c r="BQ185" s="20">
        <f>'CSV Import'!BT185</f>
        <v>0</v>
      </c>
      <c r="BR185" s="16">
        <f>'CSV Import'!BW185</f>
        <v>0</v>
      </c>
      <c r="BS185" s="16">
        <f>IF('CSV Import'!BW185="rent",100,0)</f>
        <v>0</v>
      </c>
      <c r="BT185" s="16">
        <f>IF(OR('CSV Import'!BX185="",'CSV Import'!BX185="none"),0,390)</f>
        <v>0</v>
      </c>
      <c r="BU185" s="16">
        <f>IF('CSV Import'!BY185&gt;0,25,0)</f>
        <v>0</v>
      </c>
      <c r="BV185" s="16">
        <f>IF('CSV Import'!BZ185&gt;0,65,0)</f>
        <v>0</v>
      </c>
      <c r="BW185" s="16">
        <f>IF('CSV Import'!CA185&gt;0,80,0)</f>
        <v>0</v>
      </c>
      <c r="BX185" s="16">
        <f>IF('CSV Import'!CB185&gt;0,60,0)</f>
        <v>0</v>
      </c>
      <c r="BY185" s="16">
        <f>IF('CSV Import'!CC185&gt;0,25,0)</f>
        <v>0</v>
      </c>
      <c r="BZ185" s="16">
        <f>IF('CSV Import'!CD185&gt;0,65,0)</f>
        <v>0</v>
      </c>
      <c r="CA185" s="16">
        <f>IF('CSV Import'!CE185&gt;0,80,0)</f>
        <v>0</v>
      </c>
      <c r="CB185" s="16">
        <f>IF('CSV Import'!CF185&gt;0,60,0)</f>
        <v>0</v>
      </c>
      <c r="CC185" s="37">
        <f>'CSV Import'!CG185</f>
        <v>0</v>
      </c>
    </row>
    <row r="186" spans="1:81" x14ac:dyDescent="0.25">
      <c r="A186" s="36">
        <f>'CSV Import'!A186</f>
        <v>0</v>
      </c>
      <c r="B186" s="16">
        <f t="shared" si="7"/>
        <v>0</v>
      </c>
      <c r="C186" s="53"/>
      <c r="D186" s="18">
        <f t="shared" si="8"/>
        <v>0</v>
      </c>
      <c r="E186" s="16">
        <f>'CSV Import'!CI186</f>
        <v>0</v>
      </c>
      <c r="F186" s="20">
        <f>'CSV Import'!E186</f>
        <v>0</v>
      </c>
      <c r="G186" s="20">
        <f>'CSV Import'!B186</f>
        <v>0</v>
      </c>
      <c r="H186" s="16" t="str">
        <f>MID('CSV Import'!D186,1,1)</f>
        <v/>
      </c>
      <c r="I186" s="16" t="str">
        <f>MID('CSV Import'!D186,2,1)</f>
        <v/>
      </c>
      <c r="J186" s="16">
        <f>IF(MID('CSV Import'!D186,3,2)="6",300,600)</f>
        <v>600</v>
      </c>
      <c r="K186" s="16">
        <f>COUNTA('CSV Import'!G186,'CSV Import'!W186,'CSV Import'!AM186,'CSV Import'!BC186,'CSV Import'!BS186)</f>
        <v>0</v>
      </c>
      <c r="L186" s="20">
        <f>'CSV Import'!G186</f>
        <v>0</v>
      </c>
      <c r="M186" s="20">
        <f>'CSV Import'!H186</f>
        <v>0</v>
      </c>
      <c r="N186" s="16">
        <f>'CSV Import'!K186</f>
        <v>0</v>
      </c>
      <c r="O186" s="16">
        <f>IF('CSV Import'!K186="rent",100,0)</f>
        <v>0</v>
      </c>
      <c r="P186" s="16">
        <f>IF(OR('CSV Import'!L186="",'CSV Import'!L186="none"),0,390)</f>
        <v>0</v>
      </c>
      <c r="Q186" s="16">
        <f>IF('CSV Import'!M186&gt;0,25,0)</f>
        <v>0</v>
      </c>
      <c r="R186" s="16">
        <f>IF('CSV Import'!N186&gt;0,65,0)</f>
        <v>0</v>
      </c>
      <c r="S186" s="16">
        <f>IF('CSV Import'!O186&gt;0,80,0)</f>
        <v>0</v>
      </c>
      <c r="T186" s="16">
        <f>IF('CSV Import'!P186&gt;0,60,0)</f>
        <v>0</v>
      </c>
      <c r="U186" s="16">
        <f>IF('CSV Import'!Q186&gt;0,25,0)</f>
        <v>0</v>
      </c>
      <c r="V186" s="16">
        <f>IF('CSV Import'!R186&gt;0,65,0)</f>
        <v>0</v>
      </c>
      <c r="W186" s="16">
        <f>IF('CSV Import'!S186&gt;0,80,0)</f>
        <v>0</v>
      </c>
      <c r="X186" s="16">
        <f>IF('CSV Import'!T186&gt;0,60,0)</f>
        <v>0</v>
      </c>
      <c r="Y186" s="20">
        <f>'CSV Import'!U186</f>
        <v>0</v>
      </c>
      <c r="Z186" s="20">
        <f>'CSV Import'!W186</f>
        <v>0</v>
      </c>
      <c r="AA186" s="20">
        <f>'CSV Import'!X186</f>
        <v>0</v>
      </c>
      <c r="AB186" s="16">
        <f>'CSV Import'!AA186</f>
        <v>0</v>
      </c>
      <c r="AC186" s="16">
        <f>IF('CSV Import'!AA186="rent",100,0)</f>
        <v>0</v>
      </c>
      <c r="AD186" s="16">
        <f>IF(OR('CSV Import'!AB186="",'CSV Import'!AB186="none"),0,390)</f>
        <v>0</v>
      </c>
      <c r="AE186" s="16">
        <f>IF('CSV Import'!AC186&gt;0,25,0)</f>
        <v>0</v>
      </c>
      <c r="AF186" s="16">
        <f>IF('CSV Import'!AD186&gt;0,65,0)</f>
        <v>0</v>
      </c>
      <c r="AG186" s="16">
        <f>IF('CSV Import'!AE186&gt;0,80,0)</f>
        <v>0</v>
      </c>
      <c r="AH186" s="16">
        <f>IF('CSV Import'!AF186&gt;0,60,0)</f>
        <v>0</v>
      </c>
      <c r="AI186" s="16">
        <f>IF('CSV Import'!AG186&gt;0,25,0)</f>
        <v>0</v>
      </c>
      <c r="AJ186" s="16">
        <f>IF('CSV Import'!AH186&gt;0,65,0)</f>
        <v>0</v>
      </c>
      <c r="AK186" s="16">
        <f>IF('CSV Import'!AI186&gt;0,80,0)</f>
        <v>0</v>
      </c>
      <c r="AL186" s="16">
        <f>IF('CSV Import'!AJ186&gt;0,60,0)</f>
        <v>0</v>
      </c>
      <c r="AM186" s="20">
        <f>'CSV Import'!AK186</f>
        <v>0</v>
      </c>
      <c r="AN186" s="20">
        <f>'CSV Import'!AM186</f>
        <v>0</v>
      </c>
      <c r="AO186" s="20">
        <f>'CSV Import'!AN186</f>
        <v>0</v>
      </c>
      <c r="AP186" s="16">
        <f>'CSV Import'!AQ186</f>
        <v>0</v>
      </c>
      <c r="AQ186" s="16">
        <f>IF('CSV Import'!AQ186="rent",100,0)</f>
        <v>0</v>
      </c>
      <c r="AR186" s="16">
        <f>IF(OR('CSV Import'!AR186="",'CSV Import'!AR186="none"),0,390)</f>
        <v>0</v>
      </c>
      <c r="AS186" s="16">
        <f>IF('CSV Import'!AS186&gt;0,25,0)</f>
        <v>0</v>
      </c>
      <c r="AT186" s="16">
        <f>IF('CSV Import'!AT186&gt;0,65,0)</f>
        <v>0</v>
      </c>
      <c r="AU186" s="16">
        <f>IF('CSV Import'!AU186&gt;0,80,0)</f>
        <v>0</v>
      </c>
      <c r="AV186" s="16">
        <f>IF('CSV Import'!AV186&gt;0,60,0)</f>
        <v>0</v>
      </c>
      <c r="AW186" s="16">
        <f>IF('CSV Import'!AW186&gt;0,25,0)</f>
        <v>0</v>
      </c>
      <c r="AX186" s="16">
        <f>IF('CSV Import'!AX186&gt;0,65,0)</f>
        <v>0</v>
      </c>
      <c r="AY186" s="16">
        <f>IF('CSV Import'!AY186&gt;0,80,0)</f>
        <v>0</v>
      </c>
      <c r="AZ186" s="16">
        <f>IF('CSV Import'!AZ186&gt;0,60,0)</f>
        <v>0</v>
      </c>
      <c r="BA186" s="20">
        <f>'CSV Import'!BA186</f>
        <v>0</v>
      </c>
      <c r="BB186" s="20">
        <f>'CSV Import'!BC186</f>
        <v>0</v>
      </c>
      <c r="BC186" s="20">
        <f>'CSV Import'!BD186</f>
        <v>0</v>
      </c>
      <c r="BD186" s="16">
        <f>'CSV Import'!BG186</f>
        <v>0</v>
      </c>
      <c r="BE186" s="16">
        <f>IF('CSV Import'!BG186="rent",100,0)</f>
        <v>0</v>
      </c>
      <c r="BF186" s="16">
        <f>IF(OR('CSV Import'!BH186="",'CSV Import'!BH186="none"),0,390)</f>
        <v>0</v>
      </c>
      <c r="BG186" s="16">
        <f>IF('CSV Import'!BI186&gt;0,25,0)</f>
        <v>0</v>
      </c>
      <c r="BH186" s="16">
        <f>IF('CSV Import'!BJ186&gt;0,65,0)</f>
        <v>0</v>
      </c>
      <c r="BI186" s="16">
        <f>IF('CSV Import'!BK186&gt;0,80,0)</f>
        <v>0</v>
      </c>
      <c r="BJ186" s="16">
        <f>IF('CSV Import'!BL186&gt;0,60,0)</f>
        <v>0</v>
      </c>
      <c r="BK186" s="16">
        <f>IF('CSV Import'!BM186&gt;0,25,0)</f>
        <v>0</v>
      </c>
      <c r="BL186" s="16">
        <f>IF('CSV Import'!BN186&gt;0,65,0)</f>
        <v>0</v>
      </c>
      <c r="BM186" s="16">
        <f>IF('CSV Import'!BO186&gt;0,80,0)</f>
        <v>0</v>
      </c>
      <c r="BN186" s="16">
        <f>IF('CSV Import'!BP186&gt;0,60,0)</f>
        <v>0</v>
      </c>
      <c r="BO186" s="20">
        <f>'CSV Import'!BQ186</f>
        <v>0</v>
      </c>
      <c r="BP186" s="20">
        <f>'CSV Import'!BS189</f>
        <v>0</v>
      </c>
      <c r="BQ186" s="20">
        <f>'CSV Import'!BT186</f>
        <v>0</v>
      </c>
      <c r="BR186" s="16">
        <f>'CSV Import'!BW186</f>
        <v>0</v>
      </c>
      <c r="BS186" s="16">
        <f>IF('CSV Import'!BW186="rent",100,0)</f>
        <v>0</v>
      </c>
      <c r="BT186" s="16">
        <f>IF(OR('CSV Import'!BX186="",'CSV Import'!BX186="none"),0,390)</f>
        <v>0</v>
      </c>
      <c r="BU186" s="16">
        <f>IF('CSV Import'!BY186&gt;0,25,0)</f>
        <v>0</v>
      </c>
      <c r="BV186" s="16">
        <f>IF('CSV Import'!BZ186&gt;0,65,0)</f>
        <v>0</v>
      </c>
      <c r="BW186" s="16">
        <f>IF('CSV Import'!CA186&gt;0,80,0)</f>
        <v>0</v>
      </c>
      <c r="BX186" s="16">
        <f>IF('CSV Import'!CB186&gt;0,60,0)</f>
        <v>0</v>
      </c>
      <c r="BY186" s="16">
        <f>IF('CSV Import'!CC186&gt;0,25,0)</f>
        <v>0</v>
      </c>
      <c r="BZ186" s="16">
        <f>IF('CSV Import'!CD186&gt;0,65,0)</f>
        <v>0</v>
      </c>
      <c r="CA186" s="16">
        <f>IF('CSV Import'!CE186&gt;0,80,0)</f>
        <v>0</v>
      </c>
      <c r="CB186" s="16">
        <f>IF('CSV Import'!CF186&gt;0,60,0)</f>
        <v>0</v>
      </c>
      <c r="CC186" s="37">
        <f>'CSV Import'!CG186</f>
        <v>0</v>
      </c>
    </row>
    <row r="187" spans="1:81" x14ac:dyDescent="0.25">
      <c r="A187" s="36">
        <f>'CSV Import'!A187</f>
        <v>0</v>
      </c>
      <c r="B187" s="16">
        <f t="shared" si="7"/>
        <v>0</v>
      </c>
      <c r="C187" s="53"/>
      <c r="D187" s="18">
        <f t="shared" si="8"/>
        <v>0</v>
      </c>
      <c r="E187" s="16">
        <f>'CSV Import'!CI187</f>
        <v>0</v>
      </c>
      <c r="F187" s="20">
        <f>'CSV Import'!E187</f>
        <v>0</v>
      </c>
      <c r="G187" s="20">
        <f>'CSV Import'!B187</f>
        <v>0</v>
      </c>
      <c r="H187" s="16" t="str">
        <f>MID('CSV Import'!D187,1,1)</f>
        <v/>
      </c>
      <c r="I187" s="16" t="str">
        <f>MID('CSV Import'!D187,2,1)</f>
        <v/>
      </c>
      <c r="J187" s="16">
        <f>IF(MID('CSV Import'!D187,3,2)="6",300,600)</f>
        <v>600</v>
      </c>
      <c r="K187" s="16">
        <f>COUNTA('CSV Import'!G187,'CSV Import'!W187,'CSV Import'!AM187,'CSV Import'!BC187,'CSV Import'!BS187)</f>
        <v>0</v>
      </c>
      <c r="L187" s="20">
        <f>'CSV Import'!G187</f>
        <v>0</v>
      </c>
      <c r="M187" s="20">
        <f>'CSV Import'!H187</f>
        <v>0</v>
      </c>
      <c r="N187" s="16">
        <f>'CSV Import'!K187</f>
        <v>0</v>
      </c>
      <c r="O187" s="16">
        <f>IF('CSV Import'!K187="rent",100,0)</f>
        <v>0</v>
      </c>
      <c r="P187" s="16">
        <f>IF(OR('CSV Import'!L187="",'CSV Import'!L187="none"),0,390)</f>
        <v>0</v>
      </c>
      <c r="Q187" s="16">
        <f>IF('CSV Import'!M187&gt;0,25,0)</f>
        <v>0</v>
      </c>
      <c r="R187" s="16">
        <f>IF('CSV Import'!N187&gt;0,65,0)</f>
        <v>0</v>
      </c>
      <c r="S187" s="16">
        <f>IF('CSV Import'!O187&gt;0,80,0)</f>
        <v>0</v>
      </c>
      <c r="T187" s="16">
        <f>IF('CSV Import'!P187&gt;0,60,0)</f>
        <v>0</v>
      </c>
      <c r="U187" s="16">
        <f>IF('CSV Import'!Q187&gt;0,25,0)</f>
        <v>0</v>
      </c>
      <c r="V187" s="16">
        <f>IF('CSV Import'!R187&gt;0,65,0)</f>
        <v>0</v>
      </c>
      <c r="W187" s="16">
        <f>IF('CSV Import'!S187&gt;0,80,0)</f>
        <v>0</v>
      </c>
      <c r="X187" s="16">
        <f>IF('CSV Import'!T187&gt;0,60,0)</f>
        <v>0</v>
      </c>
      <c r="Y187" s="20">
        <f>'CSV Import'!U187</f>
        <v>0</v>
      </c>
      <c r="Z187" s="20">
        <f>'CSV Import'!W187</f>
        <v>0</v>
      </c>
      <c r="AA187" s="20">
        <f>'CSV Import'!X187</f>
        <v>0</v>
      </c>
      <c r="AB187" s="16">
        <f>'CSV Import'!AA187</f>
        <v>0</v>
      </c>
      <c r="AC187" s="16">
        <f>IF('CSV Import'!AA187="rent",100,0)</f>
        <v>0</v>
      </c>
      <c r="AD187" s="16">
        <f>IF(OR('CSV Import'!AB187="",'CSV Import'!AB187="none"),0,390)</f>
        <v>0</v>
      </c>
      <c r="AE187" s="16">
        <f>IF('CSV Import'!AC187&gt;0,25,0)</f>
        <v>0</v>
      </c>
      <c r="AF187" s="16">
        <f>IF('CSV Import'!AD187&gt;0,65,0)</f>
        <v>0</v>
      </c>
      <c r="AG187" s="16">
        <f>IF('CSV Import'!AE187&gt;0,80,0)</f>
        <v>0</v>
      </c>
      <c r="AH187" s="16">
        <f>IF('CSV Import'!AF187&gt;0,60,0)</f>
        <v>0</v>
      </c>
      <c r="AI187" s="16">
        <f>IF('CSV Import'!AG187&gt;0,25,0)</f>
        <v>0</v>
      </c>
      <c r="AJ187" s="16">
        <f>IF('CSV Import'!AH187&gt;0,65,0)</f>
        <v>0</v>
      </c>
      <c r="AK187" s="16">
        <f>IF('CSV Import'!AI187&gt;0,80,0)</f>
        <v>0</v>
      </c>
      <c r="AL187" s="16">
        <f>IF('CSV Import'!AJ187&gt;0,60,0)</f>
        <v>0</v>
      </c>
      <c r="AM187" s="20">
        <f>'CSV Import'!AK187</f>
        <v>0</v>
      </c>
      <c r="AN187" s="20">
        <f>'CSV Import'!AM187</f>
        <v>0</v>
      </c>
      <c r="AO187" s="20">
        <f>'CSV Import'!AN187</f>
        <v>0</v>
      </c>
      <c r="AP187" s="16">
        <f>'CSV Import'!AQ187</f>
        <v>0</v>
      </c>
      <c r="AQ187" s="16">
        <f>IF('CSV Import'!AQ187="rent",100,0)</f>
        <v>0</v>
      </c>
      <c r="AR187" s="16">
        <f>IF(OR('CSV Import'!AR187="",'CSV Import'!AR187="none"),0,390)</f>
        <v>0</v>
      </c>
      <c r="AS187" s="16">
        <f>IF('CSV Import'!AS187&gt;0,25,0)</f>
        <v>0</v>
      </c>
      <c r="AT187" s="16">
        <f>IF('CSV Import'!AT187&gt;0,65,0)</f>
        <v>0</v>
      </c>
      <c r="AU187" s="16">
        <f>IF('CSV Import'!AU187&gt;0,80,0)</f>
        <v>0</v>
      </c>
      <c r="AV187" s="16">
        <f>IF('CSV Import'!AV187&gt;0,60,0)</f>
        <v>0</v>
      </c>
      <c r="AW187" s="16">
        <f>IF('CSV Import'!AW187&gt;0,25,0)</f>
        <v>0</v>
      </c>
      <c r="AX187" s="16">
        <f>IF('CSV Import'!AX187&gt;0,65,0)</f>
        <v>0</v>
      </c>
      <c r="AY187" s="16">
        <f>IF('CSV Import'!AY187&gt;0,80,0)</f>
        <v>0</v>
      </c>
      <c r="AZ187" s="16">
        <f>IF('CSV Import'!AZ187&gt;0,60,0)</f>
        <v>0</v>
      </c>
      <c r="BA187" s="20">
        <f>'CSV Import'!BA187</f>
        <v>0</v>
      </c>
      <c r="BB187" s="20">
        <f>'CSV Import'!BC187</f>
        <v>0</v>
      </c>
      <c r="BC187" s="20">
        <f>'CSV Import'!BD187</f>
        <v>0</v>
      </c>
      <c r="BD187" s="16">
        <f>'CSV Import'!BG187</f>
        <v>0</v>
      </c>
      <c r="BE187" s="16">
        <f>IF('CSV Import'!BG187="rent",100,0)</f>
        <v>0</v>
      </c>
      <c r="BF187" s="16">
        <f>IF(OR('CSV Import'!BH187="",'CSV Import'!BH187="none"),0,390)</f>
        <v>0</v>
      </c>
      <c r="BG187" s="16">
        <f>IF('CSV Import'!BI187&gt;0,25,0)</f>
        <v>0</v>
      </c>
      <c r="BH187" s="16">
        <f>IF('CSV Import'!BJ187&gt;0,65,0)</f>
        <v>0</v>
      </c>
      <c r="BI187" s="16">
        <f>IF('CSV Import'!BK187&gt;0,80,0)</f>
        <v>0</v>
      </c>
      <c r="BJ187" s="16">
        <f>IF('CSV Import'!BL187&gt;0,60,0)</f>
        <v>0</v>
      </c>
      <c r="BK187" s="16">
        <f>IF('CSV Import'!BM187&gt;0,25,0)</f>
        <v>0</v>
      </c>
      <c r="BL187" s="16">
        <f>IF('CSV Import'!BN187&gt;0,65,0)</f>
        <v>0</v>
      </c>
      <c r="BM187" s="16">
        <f>IF('CSV Import'!BO187&gt;0,80,0)</f>
        <v>0</v>
      </c>
      <c r="BN187" s="16">
        <f>IF('CSV Import'!BP187&gt;0,60,0)</f>
        <v>0</v>
      </c>
      <c r="BO187" s="20">
        <f>'CSV Import'!BQ187</f>
        <v>0</v>
      </c>
      <c r="BP187" s="20">
        <f>'CSV Import'!BS190</f>
        <v>0</v>
      </c>
      <c r="BQ187" s="20">
        <f>'CSV Import'!BT187</f>
        <v>0</v>
      </c>
      <c r="BR187" s="16">
        <f>'CSV Import'!BW187</f>
        <v>0</v>
      </c>
      <c r="BS187" s="16">
        <f>IF('CSV Import'!BW187="rent",100,0)</f>
        <v>0</v>
      </c>
      <c r="BT187" s="16">
        <f>IF(OR('CSV Import'!BX187="",'CSV Import'!BX187="none"),0,390)</f>
        <v>0</v>
      </c>
      <c r="BU187" s="16">
        <f>IF('CSV Import'!BY187&gt;0,25,0)</f>
        <v>0</v>
      </c>
      <c r="BV187" s="16">
        <f>IF('CSV Import'!BZ187&gt;0,65,0)</f>
        <v>0</v>
      </c>
      <c r="BW187" s="16">
        <f>IF('CSV Import'!CA187&gt;0,80,0)</f>
        <v>0</v>
      </c>
      <c r="BX187" s="16">
        <f>IF('CSV Import'!CB187&gt;0,60,0)</f>
        <v>0</v>
      </c>
      <c r="BY187" s="16">
        <f>IF('CSV Import'!CC187&gt;0,25,0)</f>
        <v>0</v>
      </c>
      <c r="BZ187" s="16">
        <f>IF('CSV Import'!CD187&gt;0,65,0)</f>
        <v>0</v>
      </c>
      <c r="CA187" s="16">
        <f>IF('CSV Import'!CE187&gt;0,80,0)</f>
        <v>0</v>
      </c>
      <c r="CB187" s="16">
        <f>IF('CSV Import'!CF187&gt;0,60,0)</f>
        <v>0</v>
      </c>
      <c r="CC187" s="37">
        <f>'CSV Import'!CG187</f>
        <v>0</v>
      </c>
    </row>
    <row r="188" spans="1:81" x14ac:dyDescent="0.25">
      <c r="A188" s="36">
        <f>'CSV Import'!A188</f>
        <v>0</v>
      </c>
      <c r="B188" s="16">
        <f t="shared" si="7"/>
        <v>0</v>
      </c>
      <c r="C188" s="53"/>
      <c r="D188" s="18">
        <f t="shared" si="8"/>
        <v>0</v>
      </c>
      <c r="E188" s="16">
        <f>'CSV Import'!CI188</f>
        <v>0</v>
      </c>
      <c r="F188" s="20">
        <f>'CSV Import'!E188</f>
        <v>0</v>
      </c>
      <c r="G188" s="20">
        <f>'CSV Import'!B188</f>
        <v>0</v>
      </c>
      <c r="H188" s="16" t="str">
        <f>MID('CSV Import'!D188,1,1)</f>
        <v/>
      </c>
      <c r="I188" s="16" t="str">
        <f>MID('CSV Import'!D188,2,1)</f>
        <v/>
      </c>
      <c r="J188" s="16">
        <f>IF(MID('CSV Import'!D188,3,2)="6",300,600)</f>
        <v>600</v>
      </c>
      <c r="K188" s="16">
        <f>COUNTA('CSV Import'!G188,'CSV Import'!W188,'CSV Import'!AM188,'CSV Import'!BC188,'CSV Import'!BS188)</f>
        <v>0</v>
      </c>
      <c r="L188" s="20">
        <f>'CSV Import'!G188</f>
        <v>0</v>
      </c>
      <c r="M188" s="20">
        <f>'CSV Import'!H188</f>
        <v>0</v>
      </c>
      <c r="N188" s="16">
        <f>'CSV Import'!K188</f>
        <v>0</v>
      </c>
      <c r="O188" s="16">
        <f>IF('CSV Import'!K188="rent",100,0)</f>
        <v>0</v>
      </c>
      <c r="P188" s="16">
        <f>IF(OR('CSV Import'!L188="",'CSV Import'!L188="none"),0,390)</f>
        <v>0</v>
      </c>
      <c r="Q188" s="16">
        <f>IF('CSV Import'!M188&gt;0,25,0)</f>
        <v>0</v>
      </c>
      <c r="R188" s="16">
        <f>IF('CSV Import'!N188&gt;0,65,0)</f>
        <v>0</v>
      </c>
      <c r="S188" s="16">
        <f>IF('CSV Import'!O188&gt;0,80,0)</f>
        <v>0</v>
      </c>
      <c r="T188" s="16">
        <f>IF('CSV Import'!P188&gt;0,60,0)</f>
        <v>0</v>
      </c>
      <c r="U188" s="16">
        <f>IF('CSV Import'!Q188&gt;0,25,0)</f>
        <v>0</v>
      </c>
      <c r="V188" s="16">
        <f>IF('CSV Import'!R188&gt;0,65,0)</f>
        <v>0</v>
      </c>
      <c r="W188" s="16">
        <f>IF('CSV Import'!S188&gt;0,80,0)</f>
        <v>0</v>
      </c>
      <c r="X188" s="16">
        <f>IF('CSV Import'!T188&gt;0,60,0)</f>
        <v>0</v>
      </c>
      <c r="Y188" s="20">
        <f>'CSV Import'!U188</f>
        <v>0</v>
      </c>
      <c r="Z188" s="20">
        <f>'CSV Import'!W188</f>
        <v>0</v>
      </c>
      <c r="AA188" s="20">
        <f>'CSV Import'!X188</f>
        <v>0</v>
      </c>
      <c r="AB188" s="16">
        <f>'CSV Import'!AA188</f>
        <v>0</v>
      </c>
      <c r="AC188" s="16">
        <f>IF('CSV Import'!AA188="rent",100,0)</f>
        <v>0</v>
      </c>
      <c r="AD188" s="16">
        <f>IF(OR('CSV Import'!AB188="",'CSV Import'!AB188="none"),0,390)</f>
        <v>0</v>
      </c>
      <c r="AE188" s="16">
        <f>IF('CSV Import'!AC188&gt;0,25,0)</f>
        <v>0</v>
      </c>
      <c r="AF188" s="16">
        <f>IF('CSV Import'!AD188&gt;0,65,0)</f>
        <v>0</v>
      </c>
      <c r="AG188" s="16">
        <f>IF('CSV Import'!AE188&gt;0,80,0)</f>
        <v>0</v>
      </c>
      <c r="AH188" s="16">
        <f>IF('CSV Import'!AF188&gt;0,60,0)</f>
        <v>0</v>
      </c>
      <c r="AI188" s="16">
        <f>IF('CSV Import'!AG188&gt;0,25,0)</f>
        <v>0</v>
      </c>
      <c r="AJ188" s="16">
        <f>IF('CSV Import'!AH188&gt;0,65,0)</f>
        <v>0</v>
      </c>
      <c r="AK188" s="16">
        <f>IF('CSV Import'!AI188&gt;0,80,0)</f>
        <v>0</v>
      </c>
      <c r="AL188" s="16">
        <f>IF('CSV Import'!AJ188&gt;0,60,0)</f>
        <v>0</v>
      </c>
      <c r="AM188" s="20">
        <f>'CSV Import'!AK188</f>
        <v>0</v>
      </c>
      <c r="AN188" s="20">
        <f>'CSV Import'!AM188</f>
        <v>0</v>
      </c>
      <c r="AO188" s="20">
        <f>'CSV Import'!AN188</f>
        <v>0</v>
      </c>
      <c r="AP188" s="16">
        <f>'CSV Import'!AQ188</f>
        <v>0</v>
      </c>
      <c r="AQ188" s="16">
        <f>IF('CSV Import'!AQ188="rent",100,0)</f>
        <v>0</v>
      </c>
      <c r="AR188" s="16">
        <f>IF(OR('CSV Import'!AR188="",'CSV Import'!AR188="none"),0,390)</f>
        <v>0</v>
      </c>
      <c r="AS188" s="16">
        <f>IF('CSV Import'!AS188&gt;0,25,0)</f>
        <v>0</v>
      </c>
      <c r="AT188" s="16">
        <f>IF('CSV Import'!AT188&gt;0,65,0)</f>
        <v>0</v>
      </c>
      <c r="AU188" s="16">
        <f>IF('CSV Import'!AU188&gt;0,80,0)</f>
        <v>0</v>
      </c>
      <c r="AV188" s="16">
        <f>IF('CSV Import'!AV188&gt;0,60,0)</f>
        <v>0</v>
      </c>
      <c r="AW188" s="16">
        <f>IF('CSV Import'!AW188&gt;0,25,0)</f>
        <v>0</v>
      </c>
      <c r="AX188" s="16">
        <f>IF('CSV Import'!AX188&gt;0,65,0)</f>
        <v>0</v>
      </c>
      <c r="AY188" s="16">
        <f>IF('CSV Import'!AY188&gt;0,80,0)</f>
        <v>0</v>
      </c>
      <c r="AZ188" s="16">
        <f>IF('CSV Import'!AZ188&gt;0,60,0)</f>
        <v>0</v>
      </c>
      <c r="BA188" s="20">
        <f>'CSV Import'!BA188</f>
        <v>0</v>
      </c>
      <c r="BB188" s="20">
        <f>'CSV Import'!BC188</f>
        <v>0</v>
      </c>
      <c r="BC188" s="20">
        <f>'CSV Import'!BD188</f>
        <v>0</v>
      </c>
      <c r="BD188" s="16">
        <f>'CSV Import'!BG188</f>
        <v>0</v>
      </c>
      <c r="BE188" s="16">
        <f>IF('CSV Import'!BG188="rent",100,0)</f>
        <v>0</v>
      </c>
      <c r="BF188" s="16">
        <f>IF(OR('CSV Import'!BH188="",'CSV Import'!BH188="none"),0,390)</f>
        <v>0</v>
      </c>
      <c r="BG188" s="16">
        <f>IF('CSV Import'!BI188&gt;0,25,0)</f>
        <v>0</v>
      </c>
      <c r="BH188" s="16">
        <f>IF('CSV Import'!BJ188&gt;0,65,0)</f>
        <v>0</v>
      </c>
      <c r="BI188" s="16">
        <f>IF('CSV Import'!BK188&gt;0,80,0)</f>
        <v>0</v>
      </c>
      <c r="BJ188" s="16">
        <f>IF('CSV Import'!BL188&gt;0,60,0)</f>
        <v>0</v>
      </c>
      <c r="BK188" s="16">
        <f>IF('CSV Import'!BM188&gt;0,25,0)</f>
        <v>0</v>
      </c>
      <c r="BL188" s="16">
        <f>IF('CSV Import'!BN188&gt;0,65,0)</f>
        <v>0</v>
      </c>
      <c r="BM188" s="16">
        <f>IF('CSV Import'!BO188&gt;0,80,0)</f>
        <v>0</v>
      </c>
      <c r="BN188" s="16">
        <f>IF('CSV Import'!BP188&gt;0,60,0)</f>
        <v>0</v>
      </c>
      <c r="BO188" s="20">
        <f>'CSV Import'!BQ188</f>
        <v>0</v>
      </c>
      <c r="BP188" s="20">
        <f>'CSV Import'!BS191</f>
        <v>0</v>
      </c>
      <c r="BQ188" s="20">
        <f>'CSV Import'!BT188</f>
        <v>0</v>
      </c>
      <c r="BR188" s="16">
        <f>'CSV Import'!BW188</f>
        <v>0</v>
      </c>
      <c r="BS188" s="16">
        <f>IF('CSV Import'!BW188="rent",100,0)</f>
        <v>0</v>
      </c>
      <c r="BT188" s="16">
        <f>IF(OR('CSV Import'!BX188="",'CSV Import'!BX188="none"),0,390)</f>
        <v>0</v>
      </c>
      <c r="BU188" s="16">
        <f>IF('CSV Import'!BY188&gt;0,25,0)</f>
        <v>0</v>
      </c>
      <c r="BV188" s="16">
        <f>IF('CSV Import'!BZ188&gt;0,65,0)</f>
        <v>0</v>
      </c>
      <c r="BW188" s="16">
        <f>IF('CSV Import'!CA188&gt;0,80,0)</f>
        <v>0</v>
      </c>
      <c r="BX188" s="16">
        <f>IF('CSV Import'!CB188&gt;0,60,0)</f>
        <v>0</v>
      </c>
      <c r="BY188" s="16">
        <f>IF('CSV Import'!CC188&gt;0,25,0)</f>
        <v>0</v>
      </c>
      <c r="BZ188" s="16">
        <f>IF('CSV Import'!CD188&gt;0,65,0)</f>
        <v>0</v>
      </c>
      <c r="CA188" s="16">
        <f>IF('CSV Import'!CE188&gt;0,80,0)</f>
        <v>0</v>
      </c>
      <c r="CB188" s="16">
        <f>IF('CSV Import'!CF188&gt;0,60,0)</f>
        <v>0</v>
      </c>
      <c r="CC188" s="37">
        <f>'CSV Import'!CG188</f>
        <v>0</v>
      </c>
    </row>
    <row r="189" spans="1:81" x14ac:dyDescent="0.25">
      <c r="A189" s="36">
        <f>'CSV Import'!A189</f>
        <v>0</v>
      </c>
      <c r="B189" s="16">
        <f t="shared" si="7"/>
        <v>0</v>
      </c>
      <c r="C189" s="53"/>
      <c r="D189" s="18">
        <f t="shared" si="8"/>
        <v>0</v>
      </c>
      <c r="E189" s="16">
        <f>'CSV Import'!CI189</f>
        <v>0</v>
      </c>
      <c r="F189" s="20">
        <f>'CSV Import'!E189</f>
        <v>0</v>
      </c>
      <c r="G189" s="20">
        <f>'CSV Import'!B189</f>
        <v>0</v>
      </c>
      <c r="H189" s="16" t="str">
        <f>MID('CSV Import'!D189,1,1)</f>
        <v/>
      </c>
      <c r="I189" s="16" t="str">
        <f>MID('CSV Import'!D189,2,1)</f>
        <v/>
      </c>
      <c r="J189" s="16">
        <f>IF(MID('CSV Import'!D189,3,2)="6",300,600)</f>
        <v>600</v>
      </c>
      <c r="K189" s="16">
        <f>COUNTA('CSV Import'!G189,'CSV Import'!W189,'CSV Import'!AM189,'CSV Import'!BC189,'CSV Import'!BS189)</f>
        <v>0</v>
      </c>
      <c r="L189" s="20">
        <f>'CSV Import'!G189</f>
        <v>0</v>
      </c>
      <c r="M189" s="20">
        <f>'CSV Import'!H189</f>
        <v>0</v>
      </c>
      <c r="N189" s="16">
        <f>'CSV Import'!K189</f>
        <v>0</v>
      </c>
      <c r="O189" s="16">
        <f>IF('CSV Import'!K189="rent",100,0)</f>
        <v>0</v>
      </c>
      <c r="P189" s="16">
        <f>IF(OR('CSV Import'!L189="",'CSV Import'!L189="none"),0,390)</f>
        <v>0</v>
      </c>
      <c r="Q189" s="16">
        <f>IF('CSV Import'!M189&gt;0,25,0)</f>
        <v>0</v>
      </c>
      <c r="R189" s="16">
        <f>IF('CSV Import'!N189&gt;0,65,0)</f>
        <v>0</v>
      </c>
      <c r="S189" s="16">
        <f>IF('CSV Import'!O189&gt;0,80,0)</f>
        <v>0</v>
      </c>
      <c r="T189" s="16">
        <f>IF('CSV Import'!P189&gt;0,60,0)</f>
        <v>0</v>
      </c>
      <c r="U189" s="16">
        <f>IF('CSV Import'!Q189&gt;0,25,0)</f>
        <v>0</v>
      </c>
      <c r="V189" s="16">
        <f>IF('CSV Import'!R189&gt;0,65,0)</f>
        <v>0</v>
      </c>
      <c r="W189" s="16">
        <f>IF('CSV Import'!S189&gt;0,80,0)</f>
        <v>0</v>
      </c>
      <c r="X189" s="16">
        <f>IF('CSV Import'!T189&gt;0,60,0)</f>
        <v>0</v>
      </c>
      <c r="Y189" s="20">
        <f>'CSV Import'!U189</f>
        <v>0</v>
      </c>
      <c r="Z189" s="20">
        <f>'CSV Import'!W189</f>
        <v>0</v>
      </c>
      <c r="AA189" s="20">
        <f>'CSV Import'!X189</f>
        <v>0</v>
      </c>
      <c r="AB189" s="16">
        <f>'CSV Import'!AA189</f>
        <v>0</v>
      </c>
      <c r="AC189" s="16">
        <f>IF('CSV Import'!AA189="rent",100,0)</f>
        <v>0</v>
      </c>
      <c r="AD189" s="16">
        <f>IF(OR('CSV Import'!AB189="",'CSV Import'!AB189="none"),0,390)</f>
        <v>0</v>
      </c>
      <c r="AE189" s="16">
        <f>IF('CSV Import'!AC189&gt;0,25,0)</f>
        <v>0</v>
      </c>
      <c r="AF189" s="16">
        <f>IF('CSV Import'!AD189&gt;0,65,0)</f>
        <v>0</v>
      </c>
      <c r="AG189" s="16">
        <f>IF('CSV Import'!AE189&gt;0,80,0)</f>
        <v>0</v>
      </c>
      <c r="AH189" s="16">
        <f>IF('CSV Import'!AF189&gt;0,60,0)</f>
        <v>0</v>
      </c>
      <c r="AI189" s="16">
        <f>IF('CSV Import'!AG189&gt;0,25,0)</f>
        <v>0</v>
      </c>
      <c r="AJ189" s="16">
        <f>IF('CSV Import'!AH189&gt;0,65,0)</f>
        <v>0</v>
      </c>
      <c r="AK189" s="16">
        <f>IF('CSV Import'!AI189&gt;0,80,0)</f>
        <v>0</v>
      </c>
      <c r="AL189" s="16">
        <f>IF('CSV Import'!AJ189&gt;0,60,0)</f>
        <v>0</v>
      </c>
      <c r="AM189" s="20">
        <f>'CSV Import'!AK189</f>
        <v>0</v>
      </c>
      <c r="AN189" s="20">
        <f>'CSV Import'!AM189</f>
        <v>0</v>
      </c>
      <c r="AO189" s="20">
        <f>'CSV Import'!AN189</f>
        <v>0</v>
      </c>
      <c r="AP189" s="16">
        <f>'CSV Import'!AQ189</f>
        <v>0</v>
      </c>
      <c r="AQ189" s="16">
        <f>IF('CSV Import'!AQ189="rent",100,0)</f>
        <v>0</v>
      </c>
      <c r="AR189" s="16">
        <f>IF(OR('CSV Import'!AR189="",'CSV Import'!AR189="none"),0,390)</f>
        <v>0</v>
      </c>
      <c r="AS189" s="16">
        <f>IF('CSV Import'!AS189&gt;0,25,0)</f>
        <v>0</v>
      </c>
      <c r="AT189" s="16">
        <f>IF('CSV Import'!AT189&gt;0,65,0)</f>
        <v>0</v>
      </c>
      <c r="AU189" s="16">
        <f>IF('CSV Import'!AU189&gt;0,80,0)</f>
        <v>0</v>
      </c>
      <c r="AV189" s="16">
        <f>IF('CSV Import'!AV189&gt;0,60,0)</f>
        <v>0</v>
      </c>
      <c r="AW189" s="16">
        <f>IF('CSV Import'!AW189&gt;0,25,0)</f>
        <v>0</v>
      </c>
      <c r="AX189" s="16">
        <f>IF('CSV Import'!AX189&gt;0,65,0)</f>
        <v>0</v>
      </c>
      <c r="AY189" s="16">
        <f>IF('CSV Import'!AY189&gt;0,80,0)</f>
        <v>0</v>
      </c>
      <c r="AZ189" s="16">
        <f>IF('CSV Import'!AZ189&gt;0,60,0)</f>
        <v>0</v>
      </c>
      <c r="BA189" s="20">
        <f>'CSV Import'!BA189</f>
        <v>0</v>
      </c>
      <c r="BB189" s="20">
        <f>'CSV Import'!BC189</f>
        <v>0</v>
      </c>
      <c r="BC189" s="20">
        <f>'CSV Import'!BD189</f>
        <v>0</v>
      </c>
      <c r="BD189" s="16">
        <f>'CSV Import'!BG189</f>
        <v>0</v>
      </c>
      <c r="BE189" s="16">
        <f>IF('CSV Import'!BG189="rent",100,0)</f>
        <v>0</v>
      </c>
      <c r="BF189" s="16">
        <f>IF(OR('CSV Import'!BH189="",'CSV Import'!BH189="none"),0,390)</f>
        <v>0</v>
      </c>
      <c r="BG189" s="16">
        <f>IF('CSV Import'!BI189&gt;0,25,0)</f>
        <v>0</v>
      </c>
      <c r="BH189" s="16">
        <f>IF('CSV Import'!BJ189&gt;0,65,0)</f>
        <v>0</v>
      </c>
      <c r="BI189" s="16">
        <f>IF('CSV Import'!BK189&gt;0,80,0)</f>
        <v>0</v>
      </c>
      <c r="BJ189" s="16">
        <f>IF('CSV Import'!BL189&gt;0,60,0)</f>
        <v>0</v>
      </c>
      <c r="BK189" s="16">
        <f>IF('CSV Import'!BM189&gt;0,25,0)</f>
        <v>0</v>
      </c>
      <c r="BL189" s="16">
        <f>IF('CSV Import'!BN189&gt;0,65,0)</f>
        <v>0</v>
      </c>
      <c r="BM189" s="16">
        <f>IF('CSV Import'!BO189&gt;0,80,0)</f>
        <v>0</v>
      </c>
      <c r="BN189" s="16">
        <f>IF('CSV Import'!BP189&gt;0,60,0)</f>
        <v>0</v>
      </c>
      <c r="BO189" s="20">
        <f>'CSV Import'!BQ189</f>
        <v>0</v>
      </c>
      <c r="BP189" s="20">
        <f>'CSV Import'!BS192</f>
        <v>0</v>
      </c>
      <c r="BQ189" s="20">
        <f>'CSV Import'!BT189</f>
        <v>0</v>
      </c>
      <c r="BR189" s="16">
        <f>'CSV Import'!BW189</f>
        <v>0</v>
      </c>
      <c r="BS189" s="16">
        <f>IF('CSV Import'!BW189="rent",100,0)</f>
        <v>0</v>
      </c>
      <c r="BT189" s="16">
        <f>IF(OR('CSV Import'!BX189="",'CSV Import'!BX189="none"),0,390)</f>
        <v>0</v>
      </c>
      <c r="BU189" s="16">
        <f>IF('CSV Import'!BY189&gt;0,25,0)</f>
        <v>0</v>
      </c>
      <c r="BV189" s="16">
        <f>IF('CSV Import'!BZ189&gt;0,65,0)</f>
        <v>0</v>
      </c>
      <c r="BW189" s="16">
        <f>IF('CSV Import'!CA189&gt;0,80,0)</f>
        <v>0</v>
      </c>
      <c r="BX189" s="16">
        <f>IF('CSV Import'!CB189&gt;0,60,0)</f>
        <v>0</v>
      </c>
      <c r="BY189" s="16">
        <f>IF('CSV Import'!CC189&gt;0,25,0)</f>
        <v>0</v>
      </c>
      <c r="BZ189" s="16">
        <f>IF('CSV Import'!CD189&gt;0,65,0)</f>
        <v>0</v>
      </c>
      <c r="CA189" s="16">
        <f>IF('CSV Import'!CE189&gt;0,80,0)</f>
        <v>0</v>
      </c>
      <c r="CB189" s="16">
        <f>IF('CSV Import'!CF189&gt;0,60,0)</f>
        <v>0</v>
      </c>
      <c r="CC189" s="37">
        <f>'CSV Import'!CG189</f>
        <v>0</v>
      </c>
    </row>
    <row r="190" spans="1:81" x14ac:dyDescent="0.25">
      <c r="A190" s="36">
        <f>'CSV Import'!A190</f>
        <v>0</v>
      </c>
      <c r="B190" s="16">
        <f t="shared" si="7"/>
        <v>0</v>
      </c>
      <c r="C190" s="53"/>
      <c r="D190" s="18">
        <f t="shared" si="8"/>
        <v>0</v>
      </c>
      <c r="E190" s="16">
        <f>'CSV Import'!CI190</f>
        <v>0</v>
      </c>
      <c r="F190" s="20">
        <f>'CSV Import'!E190</f>
        <v>0</v>
      </c>
      <c r="G190" s="20">
        <f>'CSV Import'!B190</f>
        <v>0</v>
      </c>
      <c r="H190" s="16" t="str">
        <f>MID('CSV Import'!D190,1,1)</f>
        <v/>
      </c>
      <c r="I190" s="16" t="str">
        <f>MID('CSV Import'!D190,2,1)</f>
        <v/>
      </c>
      <c r="J190" s="16">
        <f>IF(MID('CSV Import'!D190,3,2)="6",300,600)</f>
        <v>600</v>
      </c>
      <c r="K190" s="16">
        <f>COUNTA('CSV Import'!G190,'CSV Import'!W190,'CSV Import'!AM190,'CSV Import'!BC190,'CSV Import'!BS190)</f>
        <v>0</v>
      </c>
      <c r="L190" s="20">
        <f>'CSV Import'!G190</f>
        <v>0</v>
      </c>
      <c r="M190" s="20">
        <f>'CSV Import'!H190</f>
        <v>0</v>
      </c>
      <c r="N190" s="16">
        <f>'CSV Import'!K190</f>
        <v>0</v>
      </c>
      <c r="O190" s="16">
        <f>IF('CSV Import'!K190="rent",100,0)</f>
        <v>0</v>
      </c>
      <c r="P190" s="16">
        <f>IF(OR('CSV Import'!L190="",'CSV Import'!L190="none"),0,390)</f>
        <v>0</v>
      </c>
      <c r="Q190" s="16">
        <f>IF('CSV Import'!M190&gt;0,25,0)</f>
        <v>0</v>
      </c>
      <c r="R190" s="16">
        <f>IF('CSV Import'!N190&gt;0,65,0)</f>
        <v>0</v>
      </c>
      <c r="S190" s="16">
        <f>IF('CSV Import'!O190&gt;0,80,0)</f>
        <v>0</v>
      </c>
      <c r="T190" s="16">
        <f>IF('CSV Import'!P190&gt;0,60,0)</f>
        <v>0</v>
      </c>
      <c r="U190" s="16">
        <f>IF('CSV Import'!Q190&gt;0,25,0)</f>
        <v>0</v>
      </c>
      <c r="V190" s="16">
        <f>IF('CSV Import'!R190&gt;0,65,0)</f>
        <v>0</v>
      </c>
      <c r="W190" s="16">
        <f>IF('CSV Import'!S190&gt;0,80,0)</f>
        <v>0</v>
      </c>
      <c r="X190" s="16">
        <f>IF('CSV Import'!T190&gt;0,60,0)</f>
        <v>0</v>
      </c>
      <c r="Y190" s="20">
        <f>'CSV Import'!U190</f>
        <v>0</v>
      </c>
      <c r="Z190" s="20">
        <f>'CSV Import'!W190</f>
        <v>0</v>
      </c>
      <c r="AA190" s="20">
        <f>'CSV Import'!X190</f>
        <v>0</v>
      </c>
      <c r="AB190" s="16">
        <f>'CSV Import'!AA190</f>
        <v>0</v>
      </c>
      <c r="AC190" s="16">
        <f>IF('CSV Import'!AA190="rent",100,0)</f>
        <v>0</v>
      </c>
      <c r="AD190" s="16">
        <f>IF(OR('CSV Import'!AB190="",'CSV Import'!AB190="none"),0,390)</f>
        <v>0</v>
      </c>
      <c r="AE190" s="16">
        <f>IF('CSV Import'!AC190&gt;0,25,0)</f>
        <v>0</v>
      </c>
      <c r="AF190" s="16">
        <f>IF('CSV Import'!AD190&gt;0,65,0)</f>
        <v>0</v>
      </c>
      <c r="AG190" s="16">
        <f>IF('CSV Import'!AE190&gt;0,80,0)</f>
        <v>0</v>
      </c>
      <c r="AH190" s="16">
        <f>IF('CSV Import'!AF190&gt;0,60,0)</f>
        <v>0</v>
      </c>
      <c r="AI190" s="16">
        <f>IF('CSV Import'!AG190&gt;0,25,0)</f>
        <v>0</v>
      </c>
      <c r="AJ190" s="16">
        <f>IF('CSV Import'!AH190&gt;0,65,0)</f>
        <v>0</v>
      </c>
      <c r="AK190" s="16">
        <f>IF('CSV Import'!AI190&gt;0,80,0)</f>
        <v>0</v>
      </c>
      <c r="AL190" s="16">
        <f>IF('CSV Import'!AJ190&gt;0,60,0)</f>
        <v>0</v>
      </c>
      <c r="AM190" s="20">
        <f>'CSV Import'!AK190</f>
        <v>0</v>
      </c>
      <c r="AN190" s="20">
        <f>'CSV Import'!AM190</f>
        <v>0</v>
      </c>
      <c r="AO190" s="20">
        <f>'CSV Import'!AN190</f>
        <v>0</v>
      </c>
      <c r="AP190" s="16">
        <f>'CSV Import'!AQ190</f>
        <v>0</v>
      </c>
      <c r="AQ190" s="16">
        <f>IF('CSV Import'!AQ190="rent",100,0)</f>
        <v>0</v>
      </c>
      <c r="AR190" s="16">
        <f>IF(OR('CSV Import'!AR190="",'CSV Import'!AR190="none"),0,390)</f>
        <v>0</v>
      </c>
      <c r="AS190" s="16">
        <f>IF('CSV Import'!AS190&gt;0,25,0)</f>
        <v>0</v>
      </c>
      <c r="AT190" s="16">
        <f>IF('CSV Import'!AT190&gt;0,65,0)</f>
        <v>0</v>
      </c>
      <c r="AU190" s="16">
        <f>IF('CSV Import'!AU190&gt;0,80,0)</f>
        <v>0</v>
      </c>
      <c r="AV190" s="16">
        <f>IF('CSV Import'!AV190&gt;0,60,0)</f>
        <v>0</v>
      </c>
      <c r="AW190" s="16">
        <f>IF('CSV Import'!AW190&gt;0,25,0)</f>
        <v>0</v>
      </c>
      <c r="AX190" s="16">
        <f>IF('CSV Import'!AX190&gt;0,65,0)</f>
        <v>0</v>
      </c>
      <c r="AY190" s="16">
        <f>IF('CSV Import'!AY190&gt;0,80,0)</f>
        <v>0</v>
      </c>
      <c r="AZ190" s="16">
        <f>IF('CSV Import'!AZ190&gt;0,60,0)</f>
        <v>0</v>
      </c>
      <c r="BA190" s="20">
        <f>'CSV Import'!BA190</f>
        <v>0</v>
      </c>
      <c r="BB190" s="20">
        <f>'CSV Import'!BC190</f>
        <v>0</v>
      </c>
      <c r="BC190" s="20">
        <f>'CSV Import'!BD190</f>
        <v>0</v>
      </c>
      <c r="BD190" s="16">
        <f>'CSV Import'!BG190</f>
        <v>0</v>
      </c>
      <c r="BE190" s="16">
        <f>IF('CSV Import'!BG190="rent",100,0)</f>
        <v>0</v>
      </c>
      <c r="BF190" s="16">
        <f>IF(OR('CSV Import'!BH190="",'CSV Import'!BH190="none"),0,390)</f>
        <v>0</v>
      </c>
      <c r="BG190" s="16">
        <f>IF('CSV Import'!BI190&gt;0,25,0)</f>
        <v>0</v>
      </c>
      <c r="BH190" s="16">
        <f>IF('CSV Import'!BJ190&gt;0,65,0)</f>
        <v>0</v>
      </c>
      <c r="BI190" s="16">
        <f>IF('CSV Import'!BK190&gt;0,80,0)</f>
        <v>0</v>
      </c>
      <c r="BJ190" s="16">
        <f>IF('CSV Import'!BL190&gt;0,60,0)</f>
        <v>0</v>
      </c>
      <c r="BK190" s="16">
        <f>IF('CSV Import'!BM190&gt;0,25,0)</f>
        <v>0</v>
      </c>
      <c r="BL190" s="16">
        <f>IF('CSV Import'!BN190&gt;0,65,0)</f>
        <v>0</v>
      </c>
      <c r="BM190" s="16">
        <f>IF('CSV Import'!BO190&gt;0,80,0)</f>
        <v>0</v>
      </c>
      <c r="BN190" s="16">
        <f>IF('CSV Import'!BP190&gt;0,60,0)</f>
        <v>0</v>
      </c>
      <c r="BO190" s="20">
        <f>'CSV Import'!BQ190</f>
        <v>0</v>
      </c>
      <c r="BP190" s="20">
        <f>'CSV Import'!BS193</f>
        <v>0</v>
      </c>
      <c r="BQ190" s="20">
        <f>'CSV Import'!BT190</f>
        <v>0</v>
      </c>
      <c r="BR190" s="16">
        <f>'CSV Import'!BW190</f>
        <v>0</v>
      </c>
      <c r="BS190" s="16">
        <f>IF('CSV Import'!BW190="rent",100,0)</f>
        <v>0</v>
      </c>
      <c r="BT190" s="16">
        <f>IF(OR('CSV Import'!BX190="",'CSV Import'!BX190="none"),0,390)</f>
        <v>0</v>
      </c>
      <c r="BU190" s="16">
        <f>IF('CSV Import'!BY190&gt;0,25,0)</f>
        <v>0</v>
      </c>
      <c r="BV190" s="16">
        <f>IF('CSV Import'!BZ190&gt;0,65,0)</f>
        <v>0</v>
      </c>
      <c r="BW190" s="16">
        <f>IF('CSV Import'!CA190&gt;0,80,0)</f>
        <v>0</v>
      </c>
      <c r="BX190" s="16">
        <f>IF('CSV Import'!CB190&gt;0,60,0)</f>
        <v>0</v>
      </c>
      <c r="BY190" s="16">
        <f>IF('CSV Import'!CC190&gt;0,25,0)</f>
        <v>0</v>
      </c>
      <c r="BZ190" s="16">
        <f>IF('CSV Import'!CD190&gt;0,65,0)</f>
        <v>0</v>
      </c>
      <c r="CA190" s="16">
        <f>IF('CSV Import'!CE190&gt;0,80,0)</f>
        <v>0</v>
      </c>
      <c r="CB190" s="16">
        <f>IF('CSV Import'!CF190&gt;0,60,0)</f>
        <v>0</v>
      </c>
      <c r="CC190" s="37">
        <f>'CSV Import'!CG190</f>
        <v>0</v>
      </c>
    </row>
    <row r="191" spans="1:81" x14ac:dyDescent="0.25">
      <c r="A191" s="36">
        <f>'CSV Import'!A191</f>
        <v>0</v>
      </c>
      <c r="B191" s="16">
        <f t="shared" si="7"/>
        <v>0</v>
      </c>
      <c r="C191" s="53"/>
      <c r="D191" s="18">
        <f t="shared" si="8"/>
        <v>0</v>
      </c>
      <c r="E191" s="16">
        <f>'CSV Import'!CI191</f>
        <v>0</v>
      </c>
      <c r="F191" s="20">
        <f>'CSV Import'!E191</f>
        <v>0</v>
      </c>
      <c r="G191" s="20">
        <f>'CSV Import'!B191</f>
        <v>0</v>
      </c>
      <c r="H191" s="16" t="str">
        <f>MID('CSV Import'!D191,1,1)</f>
        <v/>
      </c>
      <c r="I191" s="16" t="str">
        <f>MID('CSV Import'!D191,2,1)</f>
        <v/>
      </c>
      <c r="J191" s="16">
        <f>IF(MID('CSV Import'!D191,3,2)="6",300,600)</f>
        <v>600</v>
      </c>
      <c r="K191" s="16">
        <f>COUNTA('CSV Import'!G191,'CSV Import'!W191,'CSV Import'!AM191,'CSV Import'!BC191,'CSV Import'!BS191)</f>
        <v>0</v>
      </c>
      <c r="L191" s="20">
        <f>'CSV Import'!G191</f>
        <v>0</v>
      </c>
      <c r="M191" s="20">
        <f>'CSV Import'!H191</f>
        <v>0</v>
      </c>
      <c r="N191" s="16">
        <f>'CSV Import'!K191</f>
        <v>0</v>
      </c>
      <c r="O191" s="16">
        <f>IF('CSV Import'!K191="rent",100,0)</f>
        <v>0</v>
      </c>
      <c r="P191" s="16">
        <f>IF(OR('CSV Import'!L191="",'CSV Import'!L191="none"),0,390)</f>
        <v>0</v>
      </c>
      <c r="Q191" s="16">
        <f>IF('CSV Import'!M191&gt;0,25,0)</f>
        <v>0</v>
      </c>
      <c r="R191" s="16">
        <f>IF('CSV Import'!N191&gt;0,65,0)</f>
        <v>0</v>
      </c>
      <c r="S191" s="16">
        <f>IF('CSV Import'!O191&gt;0,80,0)</f>
        <v>0</v>
      </c>
      <c r="T191" s="16">
        <f>IF('CSV Import'!P191&gt;0,60,0)</f>
        <v>0</v>
      </c>
      <c r="U191" s="16">
        <f>IF('CSV Import'!Q191&gt;0,25,0)</f>
        <v>0</v>
      </c>
      <c r="V191" s="16">
        <f>IF('CSV Import'!R191&gt;0,65,0)</f>
        <v>0</v>
      </c>
      <c r="W191" s="16">
        <f>IF('CSV Import'!S191&gt;0,80,0)</f>
        <v>0</v>
      </c>
      <c r="X191" s="16">
        <f>IF('CSV Import'!T191&gt;0,60,0)</f>
        <v>0</v>
      </c>
      <c r="Y191" s="20">
        <f>'CSV Import'!U191</f>
        <v>0</v>
      </c>
      <c r="Z191" s="20">
        <f>'CSV Import'!W191</f>
        <v>0</v>
      </c>
      <c r="AA191" s="20">
        <f>'CSV Import'!X191</f>
        <v>0</v>
      </c>
      <c r="AB191" s="16">
        <f>'CSV Import'!AA191</f>
        <v>0</v>
      </c>
      <c r="AC191" s="16">
        <f>IF('CSV Import'!AA191="rent",100,0)</f>
        <v>0</v>
      </c>
      <c r="AD191" s="16">
        <f>IF(OR('CSV Import'!AB191="",'CSV Import'!AB191="none"),0,390)</f>
        <v>0</v>
      </c>
      <c r="AE191" s="16">
        <f>IF('CSV Import'!AC191&gt;0,25,0)</f>
        <v>0</v>
      </c>
      <c r="AF191" s="16">
        <f>IF('CSV Import'!AD191&gt;0,65,0)</f>
        <v>0</v>
      </c>
      <c r="AG191" s="16">
        <f>IF('CSV Import'!AE191&gt;0,80,0)</f>
        <v>0</v>
      </c>
      <c r="AH191" s="16">
        <f>IF('CSV Import'!AF191&gt;0,60,0)</f>
        <v>0</v>
      </c>
      <c r="AI191" s="16">
        <f>IF('CSV Import'!AG191&gt;0,25,0)</f>
        <v>0</v>
      </c>
      <c r="AJ191" s="16">
        <f>IF('CSV Import'!AH191&gt;0,65,0)</f>
        <v>0</v>
      </c>
      <c r="AK191" s="16">
        <f>IF('CSV Import'!AI191&gt;0,80,0)</f>
        <v>0</v>
      </c>
      <c r="AL191" s="16">
        <f>IF('CSV Import'!AJ191&gt;0,60,0)</f>
        <v>0</v>
      </c>
      <c r="AM191" s="20">
        <f>'CSV Import'!AK191</f>
        <v>0</v>
      </c>
      <c r="AN191" s="20">
        <f>'CSV Import'!AM191</f>
        <v>0</v>
      </c>
      <c r="AO191" s="20">
        <f>'CSV Import'!AN191</f>
        <v>0</v>
      </c>
      <c r="AP191" s="16">
        <f>'CSV Import'!AQ191</f>
        <v>0</v>
      </c>
      <c r="AQ191" s="16">
        <f>IF('CSV Import'!AQ191="rent",100,0)</f>
        <v>0</v>
      </c>
      <c r="AR191" s="16">
        <f>IF(OR('CSV Import'!AR191="",'CSV Import'!AR191="none"),0,390)</f>
        <v>0</v>
      </c>
      <c r="AS191" s="16">
        <f>IF('CSV Import'!AS191&gt;0,25,0)</f>
        <v>0</v>
      </c>
      <c r="AT191" s="16">
        <f>IF('CSV Import'!AT191&gt;0,65,0)</f>
        <v>0</v>
      </c>
      <c r="AU191" s="16">
        <f>IF('CSV Import'!AU191&gt;0,80,0)</f>
        <v>0</v>
      </c>
      <c r="AV191" s="16">
        <f>IF('CSV Import'!AV191&gt;0,60,0)</f>
        <v>0</v>
      </c>
      <c r="AW191" s="16">
        <f>IF('CSV Import'!AW191&gt;0,25,0)</f>
        <v>0</v>
      </c>
      <c r="AX191" s="16">
        <f>IF('CSV Import'!AX191&gt;0,65,0)</f>
        <v>0</v>
      </c>
      <c r="AY191" s="16">
        <f>IF('CSV Import'!AY191&gt;0,80,0)</f>
        <v>0</v>
      </c>
      <c r="AZ191" s="16">
        <f>IF('CSV Import'!AZ191&gt;0,60,0)</f>
        <v>0</v>
      </c>
      <c r="BA191" s="20">
        <f>'CSV Import'!BA191</f>
        <v>0</v>
      </c>
      <c r="BB191" s="20">
        <f>'CSV Import'!BC191</f>
        <v>0</v>
      </c>
      <c r="BC191" s="20">
        <f>'CSV Import'!BD191</f>
        <v>0</v>
      </c>
      <c r="BD191" s="16">
        <f>'CSV Import'!BG191</f>
        <v>0</v>
      </c>
      <c r="BE191" s="16">
        <f>IF('CSV Import'!BG191="rent",100,0)</f>
        <v>0</v>
      </c>
      <c r="BF191" s="16">
        <f>IF(OR('CSV Import'!BH191="",'CSV Import'!BH191="none"),0,390)</f>
        <v>0</v>
      </c>
      <c r="BG191" s="16">
        <f>IF('CSV Import'!BI191&gt;0,25,0)</f>
        <v>0</v>
      </c>
      <c r="BH191" s="16">
        <f>IF('CSV Import'!BJ191&gt;0,65,0)</f>
        <v>0</v>
      </c>
      <c r="BI191" s="16">
        <f>IF('CSV Import'!BK191&gt;0,80,0)</f>
        <v>0</v>
      </c>
      <c r="BJ191" s="16">
        <f>IF('CSV Import'!BL191&gt;0,60,0)</f>
        <v>0</v>
      </c>
      <c r="BK191" s="16">
        <f>IF('CSV Import'!BM191&gt;0,25,0)</f>
        <v>0</v>
      </c>
      <c r="BL191" s="16">
        <f>IF('CSV Import'!BN191&gt;0,65,0)</f>
        <v>0</v>
      </c>
      <c r="BM191" s="16">
        <f>IF('CSV Import'!BO191&gt;0,80,0)</f>
        <v>0</v>
      </c>
      <c r="BN191" s="16">
        <f>IF('CSV Import'!BP191&gt;0,60,0)</f>
        <v>0</v>
      </c>
      <c r="BO191" s="20">
        <f>'CSV Import'!BQ191</f>
        <v>0</v>
      </c>
      <c r="BP191" s="20">
        <f>'CSV Import'!BS194</f>
        <v>0</v>
      </c>
      <c r="BQ191" s="20">
        <f>'CSV Import'!BT191</f>
        <v>0</v>
      </c>
      <c r="BR191" s="16">
        <f>'CSV Import'!BW191</f>
        <v>0</v>
      </c>
      <c r="BS191" s="16">
        <f>IF('CSV Import'!BW191="rent",100,0)</f>
        <v>0</v>
      </c>
      <c r="BT191" s="16">
        <f>IF(OR('CSV Import'!BX191="",'CSV Import'!BX191="none"),0,390)</f>
        <v>0</v>
      </c>
      <c r="BU191" s="16">
        <f>IF('CSV Import'!BY191&gt;0,25,0)</f>
        <v>0</v>
      </c>
      <c r="BV191" s="16">
        <f>IF('CSV Import'!BZ191&gt;0,65,0)</f>
        <v>0</v>
      </c>
      <c r="BW191" s="16">
        <f>IF('CSV Import'!CA191&gt;0,80,0)</f>
        <v>0</v>
      </c>
      <c r="BX191" s="16">
        <f>IF('CSV Import'!CB191&gt;0,60,0)</f>
        <v>0</v>
      </c>
      <c r="BY191" s="16">
        <f>IF('CSV Import'!CC191&gt;0,25,0)</f>
        <v>0</v>
      </c>
      <c r="BZ191" s="16">
        <f>IF('CSV Import'!CD191&gt;0,65,0)</f>
        <v>0</v>
      </c>
      <c r="CA191" s="16">
        <f>IF('CSV Import'!CE191&gt;0,80,0)</f>
        <v>0</v>
      </c>
      <c r="CB191" s="16">
        <f>IF('CSV Import'!CF191&gt;0,60,0)</f>
        <v>0</v>
      </c>
      <c r="CC191" s="37">
        <f>'CSV Import'!CG191</f>
        <v>0</v>
      </c>
    </row>
    <row r="192" spans="1:81" x14ac:dyDescent="0.25">
      <c r="A192" s="36">
        <f>'CSV Import'!A192</f>
        <v>0</v>
      </c>
      <c r="B192" s="16">
        <f t="shared" si="7"/>
        <v>0</v>
      </c>
      <c r="C192" s="53"/>
      <c r="D192" s="18">
        <f t="shared" si="8"/>
        <v>0</v>
      </c>
      <c r="E192" s="16">
        <f>'CSV Import'!CI192</f>
        <v>0</v>
      </c>
      <c r="F192" s="20">
        <f>'CSV Import'!E192</f>
        <v>0</v>
      </c>
      <c r="G192" s="20">
        <f>'CSV Import'!B192</f>
        <v>0</v>
      </c>
      <c r="H192" s="16" t="str">
        <f>MID('CSV Import'!D192,1,1)</f>
        <v/>
      </c>
      <c r="I192" s="16" t="str">
        <f>MID('CSV Import'!D192,2,1)</f>
        <v/>
      </c>
      <c r="J192" s="16">
        <f>IF(MID('CSV Import'!D192,3,2)="6",300,600)</f>
        <v>600</v>
      </c>
      <c r="K192" s="16">
        <f>COUNTA('CSV Import'!G192,'CSV Import'!W192,'CSV Import'!AM192,'CSV Import'!BC192,'CSV Import'!BS192)</f>
        <v>0</v>
      </c>
      <c r="L192" s="20">
        <f>'CSV Import'!G192</f>
        <v>0</v>
      </c>
      <c r="M192" s="20">
        <f>'CSV Import'!H192</f>
        <v>0</v>
      </c>
      <c r="N192" s="16">
        <f>'CSV Import'!K192</f>
        <v>0</v>
      </c>
      <c r="O192" s="16">
        <f>IF('CSV Import'!K192="rent",100,0)</f>
        <v>0</v>
      </c>
      <c r="P192" s="16">
        <f>IF(OR('CSV Import'!L192="",'CSV Import'!L192="none"),0,390)</f>
        <v>0</v>
      </c>
      <c r="Q192" s="16">
        <f>IF('CSV Import'!M192&gt;0,25,0)</f>
        <v>0</v>
      </c>
      <c r="R192" s="16">
        <f>IF('CSV Import'!N192&gt;0,65,0)</f>
        <v>0</v>
      </c>
      <c r="S192" s="16">
        <f>IF('CSV Import'!O192&gt;0,80,0)</f>
        <v>0</v>
      </c>
      <c r="T192" s="16">
        <f>IF('CSV Import'!P192&gt;0,60,0)</f>
        <v>0</v>
      </c>
      <c r="U192" s="16">
        <f>IF('CSV Import'!Q192&gt;0,25,0)</f>
        <v>0</v>
      </c>
      <c r="V192" s="16">
        <f>IF('CSV Import'!R192&gt;0,65,0)</f>
        <v>0</v>
      </c>
      <c r="W192" s="16">
        <f>IF('CSV Import'!S192&gt;0,80,0)</f>
        <v>0</v>
      </c>
      <c r="X192" s="16">
        <f>IF('CSV Import'!T192&gt;0,60,0)</f>
        <v>0</v>
      </c>
      <c r="Y192" s="20">
        <f>'CSV Import'!U192</f>
        <v>0</v>
      </c>
      <c r="Z192" s="20">
        <f>'CSV Import'!W192</f>
        <v>0</v>
      </c>
      <c r="AA192" s="20">
        <f>'CSV Import'!X192</f>
        <v>0</v>
      </c>
      <c r="AB192" s="16">
        <f>'CSV Import'!AA192</f>
        <v>0</v>
      </c>
      <c r="AC192" s="16">
        <f>IF('CSV Import'!AA192="rent",100,0)</f>
        <v>0</v>
      </c>
      <c r="AD192" s="16">
        <f>IF(OR('CSV Import'!AB192="",'CSV Import'!AB192="none"),0,390)</f>
        <v>0</v>
      </c>
      <c r="AE192" s="16">
        <f>IF('CSV Import'!AC192&gt;0,25,0)</f>
        <v>0</v>
      </c>
      <c r="AF192" s="16">
        <f>IF('CSV Import'!AD192&gt;0,65,0)</f>
        <v>0</v>
      </c>
      <c r="AG192" s="16">
        <f>IF('CSV Import'!AE192&gt;0,80,0)</f>
        <v>0</v>
      </c>
      <c r="AH192" s="16">
        <f>IF('CSV Import'!AF192&gt;0,60,0)</f>
        <v>0</v>
      </c>
      <c r="AI192" s="16">
        <f>IF('CSV Import'!AG192&gt;0,25,0)</f>
        <v>0</v>
      </c>
      <c r="AJ192" s="16">
        <f>IF('CSV Import'!AH192&gt;0,65,0)</f>
        <v>0</v>
      </c>
      <c r="AK192" s="16">
        <f>IF('CSV Import'!AI192&gt;0,80,0)</f>
        <v>0</v>
      </c>
      <c r="AL192" s="16">
        <f>IF('CSV Import'!AJ192&gt;0,60,0)</f>
        <v>0</v>
      </c>
      <c r="AM192" s="20">
        <f>'CSV Import'!AK192</f>
        <v>0</v>
      </c>
      <c r="AN192" s="20">
        <f>'CSV Import'!AM192</f>
        <v>0</v>
      </c>
      <c r="AO192" s="20">
        <f>'CSV Import'!AN192</f>
        <v>0</v>
      </c>
      <c r="AP192" s="16">
        <f>'CSV Import'!AQ192</f>
        <v>0</v>
      </c>
      <c r="AQ192" s="16">
        <f>IF('CSV Import'!AQ192="rent",100,0)</f>
        <v>0</v>
      </c>
      <c r="AR192" s="16">
        <f>IF(OR('CSV Import'!AR192="",'CSV Import'!AR192="none"),0,390)</f>
        <v>0</v>
      </c>
      <c r="AS192" s="16">
        <f>IF('CSV Import'!AS192&gt;0,25,0)</f>
        <v>0</v>
      </c>
      <c r="AT192" s="16">
        <f>IF('CSV Import'!AT192&gt;0,65,0)</f>
        <v>0</v>
      </c>
      <c r="AU192" s="16">
        <f>IF('CSV Import'!AU192&gt;0,80,0)</f>
        <v>0</v>
      </c>
      <c r="AV192" s="16">
        <f>IF('CSV Import'!AV192&gt;0,60,0)</f>
        <v>0</v>
      </c>
      <c r="AW192" s="16">
        <f>IF('CSV Import'!AW192&gt;0,25,0)</f>
        <v>0</v>
      </c>
      <c r="AX192" s="16">
        <f>IF('CSV Import'!AX192&gt;0,65,0)</f>
        <v>0</v>
      </c>
      <c r="AY192" s="16">
        <f>IF('CSV Import'!AY192&gt;0,80,0)</f>
        <v>0</v>
      </c>
      <c r="AZ192" s="16">
        <f>IF('CSV Import'!AZ192&gt;0,60,0)</f>
        <v>0</v>
      </c>
      <c r="BA192" s="20">
        <f>'CSV Import'!BA192</f>
        <v>0</v>
      </c>
      <c r="BB192" s="20">
        <f>'CSV Import'!BC192</f>
        <v>0</v>
      </c>
      <c r="BC192" s="20">
        <f>'CSV Import'!BD192</f>
        <v>0</v>
      </c>
      <c r="BD192" s="16">
        <f>'CSV Import'!BG192</f>
        <v>0</v>
      </c>
      <c r="BE192" s="16">
        <f>IF('CSV Import'!BG192="rent",100,0)</f>
        <v>0</v>
      </c>
      <c r="BF192" s="16">
        <f>IF(OR('CSV Import'!BH192="",'CSV Import'!BH192="none"),0,390)</f>
        <v>0</v>
      </c>
      <c r="BG192" s="16">
        <f>IF('CSV Import'!BI192&gt;0,25,0)</f>
        <v>0</v>
      </c>
      <c r="BH192" s="16">
        <f>IF('CSV Import'!BJ192&gt;0,65,0)</f>
        <v>0</v>
      </c>
      <c r="BI192" s="16">
        <f>IF('CSV Import'!BK192&gt;0,80,0)</f>
        <v>0</v>
      </c>
      <c r="BJ192" s="16">
        <f>IF('CSV Import'!BL192&gt;0,60,0)</f>
        <v>0</v>
      </c>
      <c r="BK192" s="16">
        <f>IF('CSV Import'!BM192&gt;0,25,0)</f>
        <v>0</v>
      </c>
      <c r="BL192" s="16">
        <f>IF('CSV Import'!BN192&gt;0,65,0)</f>
        <v>0</v>
      </c>
      <c r="BM192" s="16">
        <f>IF('CSV Import'!BO192&gt;0,80,0)</f>
        <v>0</v>
      </c>
      <c r="BN192" s="16">
        <f>IF('CSV Import'!BP192&gt;0,60,0)</f>
        <v>0</v>
      </c>
      <c r="BO192" s="20">
        <f>'CSV Import'!BQ192</f>
        <v>0</v>
      </c>
      <c r="BP192" s="20">
        <f>'CSV Import'!BS195</f>
        <v>0</v>
      </c>
      <c r="BQ192" s="20">
        <f>'CSV Import'!BT192</f>
        <v>0</v>
      </c>
      <c r="BR192" s="16">
        <f>'CSV Import'!BW192</f>
        <v>0</v>
      </c>
      <c r="BS192" s="16">
        <f>IF('CSV Import'!BW192="rent",100,0)</f>
        <v>0</v>
      </c>
      <c r="BT192" s="16">
        <f>IF(OR('CSV Import'!BX192="",'CSV Import'!BX192="none"),0,390)</f>
        <v>0</v>
      </c>
      <c r="BU192" s="16">
        <f>IF('CSV Import'!BY192&gt;0,25,0)</f>
        <v>0</v>
      </c>
      <c r="BV192" s="16">
        <f>IF('CSV Import'!BZ192&gt;0,65,0)</f>
        <v>0</v>
      </c>
      <c r="BW192" s="16">
        <f>IF('CSV Import'!CA192&gt;0,80,0)</f>
        <v>0</v>
      </c>
      <c r="BX192" s="16">
        <f>IF('CSV Import'!CB192&gt;0,60,0)</f>
        <v>0</v>
      </c>
      <c r="BY192" s="16">
        <f>IF('CSV Import'!CC192&gt;0,25,0)</f>
        <v>0</v>
      </c>
      <c r="BZ192" s="16">
        <f>IF('CSV Import'!CD192&gt;0,65,0)</f>
        <v>0</v>
      </c>
      <c r="CA192" s="16">
        <f>IF('CSV Import'!CE192&gt;0,80,0)</f>
        <v>0</v>
      </c>
      <c r="CB192" s="16">
        <f>IF('CSV Import'!CF192&gt;0,60,0)</f>
        <v>0</v>
      </c>
      <c r="CC192" s="37">
        <f>'CSV Import'!CG192</f>
        <v>0</v>
      </c>
    </row>
    <row r="193" spans="1:81" x14ac:dyDescent="0.25">
      <c r="A193" s="36">
        <f>'CSV Import'!A193</f>
        <v>0</v>
      </c>
      <c r="B193" s="16">
        <f t="shared" si="7"/>
        <v>0</v>
      </c>
      <c r="C193" s="53"/>
      <c r="D193" s="18">
        <f t="shared" si="8"/>
        <v>0</v>
      </c>
      <c r="E193" s="16">
        <f>'CSV Import'!CI193</f>
        <v>0</v>
      </c>
      <c r="F193" s="20">
        <f>'CSV Import'!E193</f>
        <v>0</v>
      </c>
      <c r="G193" s="20">
        <f>'CSV Import'!B193</f>
        <v>0</v>
      </c>
      <c r="H193" s="16" t="str">
        <f>MID('CSV Import'!D193,1,1)</f>
        <v/>
      </c>
      <c r="I193" s="16" t="str">
        <f>MID('CSV Import'!D193,2,1)</f>
        <v/>
      </c>
      <c r="J193" s="16">
        <f>IF(MID('CSV Import'!D193,3,2)="6",300,600)</f>
        <v>600</v>
      </c>
      <c r="K193" s="16">
        <f>COUNTA('CSV Import'!G193,'CSV Import'!W193,'CSV Import'!AM193,'CSV Import'!BC193,'CSV Import'!BS193)</f>
        <v>0</v>
      </c>
      <c r="L193" s="20">
        <f>'CSV Import'!G193</f>
        <v>0</v>
      </c>
      <c r="M193" s="20">
        <f>'CSV Import'!H193</f>
        <v>0</v>
      </c>
      <c r="N193" s="16">
        <f>'CSV Import'!K193</f>
        <v>0</v>
      </c>
      <c r="O193" s="16">
        <f>IF('CSV Import'!K193="rent",100,0)</f>
        <v>0</v>
      </c>
      <c r="P193" s="16">
        <f>IF(OR('CSV Import'!L193="",'CSV Import'!L193="none"),0,390)</f>
        <v>0</v>
      </c>
      <c r="Q193" s="16">
        <f>IF('CSV Import'!M193&gt;0,25,0)</f>
        <v>0</v>
      </c>
      <c r="R193" s="16">
        <f>IF('CSV Import'!N193&gt;0,65,0)</f>
        <v>0</v>
      </c>
      <c r="S193" s="16">
        <f>IF('CSV Import'!O193&gt;0,80,0)</f>
        <v>0</v>
      </c>
      <c r="T193" s="16">
        <f>IF('CSV Import'!P193&gt;0,60,0)</f>
        <v>0</v>
      </c>
      <c r="U193" s="16">
        <f>IF('CSV Import'!Q193&gt;0,25,0)</f>
        <v>0</v>
      </c>
      <c r="V193" s="16">
        <f>IF('CSV Import'!R193&gt;0,65,0)</f>
        <v>0</v>
      </c>
      <c r="W193" s="16">
        <f>IF('CSV Import'!S193&gt;0,80,0)</f>
        <v>0</v>
      </c>
      <c r="X193" s="16">
        <f>IF('CSV Import'!T193&gt;0,60,0)</f>
        <v>0</v>
      </c>
      <c r="Y193" s="20">
        <f>'CSV Import'!U193</f>
        <v>0</v>
      </c>
      <c r="Z193" s="20">
        <f>'CSV Import'!W193</f>
        <v>0</v>
      </c>
      <c r="AA193" s="20">
        <f>'CSV Import'!X193</f>
        <v>0</v>
      </c>
      <c r="AB193" s="16">
        <f>'CSV Import'!AA193</f>
        <v>0</v>
      </c>
      <c r="AC193" s="16">
        <f>IF('CSV Import'!AA193="rent",100,0)</f>
        <v>0</v>
      </c>
      <c r="AD193" s="16">
        <f>IF(OR('CSV Import'!AB193="",'CSV Import'!AB193="none"),0,390)</f>
        <v>0</v>
      </c>
      <c r="AE193" s="16">
        <f>IF('CSV Import'!AC193&gt;0,25,0)</f>
        <v>0</v>
      </c>
      <c r="AF193" s="16">
        <f>IF('CSV Import'!AD193&gt;0,65,0)</f>
        <v>0</v>
      </c>
      <c r="AG193" s="16">
        <f>IF('CSV Import'!AE193&gt;0,80,0)</f>
        <v>0</v>
      </c>
      <c r="AH193" s="16">
        <f>IF('CSV Import'!AF193&gt;0,60,0)</f>
        <v>0</v>
      </c>
      <c r="AI193" s="16">
        <f>IF('CSV Import'!AG193&gt;0,25,0)</f>
        <v>0</v>
      </c>
      <c r="AJ193" s="16">
        <f>IF('CSV Import'!AH193&gt;0,65,0)</f>
        <v>0</v>
      </c>
      <c r="AK193" s="16">
        <f>IF('CSV Import'!AI193&gt;0,80,0)</f>
        <v>0</v>
      </c>
      <c r="AL193" s="16">
        <f>IF('CSV Import'!AJ193&gt;0,60,0)</f>
        <v>0</v>
      </c>
      <c r="AM193" s="20">
        <f>'CSV Import'!AK193</f>
        <v>0</v>
      </c>
      <c r="AN193" s="20">
        <f>'CSV Import'!AM193</f>
        <v>0</v>
      </c>
      <c r="AO193" s="20">
        <f>'CSV Import'!AN193</f>
        <v>0</v>
      </c>
      <c r="AP193" s="16">
        <f>'CSV Import'!AQ193</f>
        <v>0</v>
      </c>
      <c r="AQ193" s="16">
        <f>IF('CSV Import'!AQ193="rent",100,0)</f>
        <v>0</v>
      </c>
      <c r="AR193" s="16">
        <f>IF(OR('CSV Import'!AR193="",'CSV Import'!AR193="none"),0,390)</f>
        <v>0</v>
      </c>
      <c r="AS193" s="16">
        <f>IF('CSV Import'!AS193&gt;0,25,0)</f>
        <v>0</v>
      </c>
      <c r="AT193" s="16">
        <f>IF('CSV Import'!AT193&gt;0,65,0)</f>
        <v>0</v>
      </c>
      <c r="AU193" s="16">
        <f>IF('CSV Import'!AU193&gt;0,80,0)</f>
        <v>0</v>
      </c>
      <c r="AV193" s="16">
        <f>IF('CSV Import'!AV193&gt;0,60,0)</f>
        <v>0</v>
      </c>
      <c r="AW193" s="16">
        <f>IF('CSV Import'!AW193&gt;0,25,0)</f>
        <v>0</v>
      </c>
      <c r="AX193" s="16">
        <f>IF('CSV Import'!AX193&gt;0,65,0)</f>
        <v>0</v>
      </c>
      <c r="AY193" s="16">
        <f>IF('CSV Import'!AY193&gt;0,80,0)</f>
        <v>0</v>
      </c>
      <c r="AZ193" s="16">
        <f>IF('CSV Import'!AZ193&gt;0,60,0)</f>
        <v>0</v>
      </c>
      <c r="BA193" s="20">
        <f>'CSV Import'!BA193</f>
        <v>0</v>
      </c>
      <c r="BB193" s="20">
        <f>'CSV Import'!BC193</f>
        <v>0</v>
      </c>
      <c r="BC193" s="20">
        <f>'CSV Import'!BD193</f>
        <v>0</v>
      </c>
      <c r="BD193" s="16">
        <f>'CSV Import'!BG193</f>
        <v>0</v>
      </c>
      <c r="BE193" s="16">
        <f>IF('CSV Import'!BG193="rent",100,0)</f>
        <v>0</v>
      </c>
      <c r="BF193" s="16">
        <f>IF(OR('CSV Import'!BH193="",'CSV Import'!BH193="none"),0,390)</f>
        <v>0</v>
      </c>
      <c r="BG193" s="16">
        <f>IF('CSV Import'!BI193&gt;0,25,0)</f>
        <v>0</v>
      </c>
      <c r="BH193" s="16">
        <f>IF('CSV Import'!BJ193&gt;0,65,0)</f>
        <v>0</v>
      </c>
      <c r="BI193" s="16">
        <f>IF('CSV Import'!BK193&gt;0,80,0)</f>
        <v>0</v>
      </c>
      <c r="BJ193" s="16">
        <f>IF('CSV Import'!BL193&gt;0,60,0)</f>
        <v>0</v>
      </c>
      <c r="BK193" s="16">
        <f>IF('CSV Import'!BM193&gt;0,25,0)</f>
        <v>0</v>
      </c>
      <c r="BL193" s="16">
        <f>IF('CSV Import'!BN193&gt;0,65,0)</f>
        <v>0</v>
      </c>
      <c r="BM193" s="16">
        <f>IF('CSV Import'!BO193&gt;0,80,0)</f>
        <v>0</v>
      </c>
      <c r="BN193" s="16">
        <f>IF('CSV Import'!BP193&gt;0,60,0)</f>
        <v>0</v>
      </c>
      <c r="BO193" s="20">
        <f>'CSV Import'!BQ193</f>
        <v>0</v>
      </c>
      <c r="BP193" s="20">
        <f>'CSV Import'!BS196</f>
        <v>0</v>
      </c>
      <c r="BQ193" s="20">
        <f>'CSV Import'!BT193</f>
        <v>0</v>
      </c>
      <c r="BR193" s="16">
        <f>'CSV Import'!BW193</f>
        <v>0</v>
      </c>
      <c r="BS193" s="16">
        <f>IF('CSV Import'!BW193="rent",100,0)</f>
        <v>0</v>
      </c>
      <c r="BT193" s="16">
        <f>IF(OR('CSV Import'!BX193="",'CSV Import'!BX193="none"),0,390)</f>
        <v>0</v>
      </c>
      <c r="BU193" s="16">
        <f>IF('CSV Import'!BY193&gt;0,25,0)</f>
        <v>0</v>
      </c>
      <c r="BV193" s="16">
        <f>IF('CSV Import'!BZ193&gt;0,65,0)</f>
        <v>0</v>
      </c>
      <c r="BW193" s="16">
        <f>IF('CSV Import'!CA193&gt;0,80,0)</f>
        <v>0</v>
      </c>
      <c r="BX193" s="16">
        <f>IF('CSV Import'!CB193&gt;0,60,0)</f>
        <v>0</v>
      </c>
      <c r="BY193" s="16">
        <f>IF('CSV Import'!CC193&gt;0,25,0)</f>
        <v>0</v>
      </c>
      <c r="BZ193" s="16">
        <f>IF('CSV Import'!CD193&gt;0,65,0)</f>
        <v>0</v>
      </c>
      <c r="CA193" s="16">
        <f>IF('CSV Import'!CE193&gt;0,80,0)</f>
        <v>0</v>
      </c>
      <c r="CB193" s="16">
        <f>IF('CSV Import'!CF193&gt;0,60,0)</f>
        <v>0</v>
      </c>
      <c r="CC193" s="37">
        <f>'CSV Import'!CG193</f>
        <v>0</v>
      </c>
    </row>
    <row r="194" spans="1:81" x14ac:dyDescent="0.25">
      <c r="A194" s="36">
        <f>'CSV Import'!A194</f>
        <v>0</v>
      </c>
      <c r="B194" s="16">
        <f t="shared" si="7"/>
        <v>0</v>
      </c>
      <c r="C194" s="53"/>
      <c r="D194" s="18">
        <f t="shared" si="8"/>
        <v>0</v>
      </c>
      <c r="E194" s="16">
        <f>'CSV Import'!CI194</f>
        <v>0</v>
      </c>
      <c r="F194" s="20">
        <f>'CSV Import'!E194</f>
        <v>0</v>
      </c>
      <c r="G194" s="20">
        <f>'CSV Import'!B194</f>
        <v>0</v>
      </c>
      <c r="H194" s="16" t="str">
        <f>MID('CSV Import'!D194,1,1)</f>
        <v/>
      </c>
      <c r="I194" s="16" t="str">
        <f>MID('CSV Import'!D194,2,1)</f>
        <v/>
      </c>
      <c r="J194" s="16">
        <f>IF(MID('CSV Import'!D194,3,2)="6",300,600)</f>
        <v>600</v>
      </c>
      <c r="K194" s="16">
        <f>COUNTA('CSV Import'!G194,'CSV Import'!W194,'CSV Import'!AM194,'CSV Import'!BC194,'CSV Import'!BS194)</f>
        <v>0</v>
      </c>
      <c r="L194" s="20">
        <f>'CSV Import'!G194</f>
        <v>0</v>
      </c>
      <c r="M194" s="20">
        <f>'CSV Import'!H194</f>
        <v>0</v>
      </c>
      <c r="N194" s="16">
        <f>'CSV Import'!K194</f>
        <v>0</v>
      </c>
      <c r="O194" s="16">
        <f>IF('CSV Import'!K194="rent",100,0)</f>
        <v>0</v>
      </c>
      <c r="P194" s="16">
        <f>IF(OR('CSV Import'!L194="",'CSV Import'!L194="none"),0,390)</f>
        <v>0</v>
      </c>
      <c r="Q194" s="16">
        <f>IF('CSV Import'!M194&gt;0,25,0)</f>
        <v>0</v>
      </c>
      <c r="R194" s="16">
        <f>IF('CSV Import'!N194&gt;0,65,0)</f>
        <v>0</v>
      </c>
      <c r="S194" s="16">
        <f>IF('CSV Import'!O194&gt;0,80,0)</f>
        <v>0</v>
      </c>
      <c r="T194" s="16">
        <f>IF('CSV Import'!P194&gt;0,60,0)</f>
        <v>0</v>
      </c>
      <c r="U194" s="16">
        <f>IF('CSV Import'!Q194&gt;0,25,0)</f>
        <v>0</v>
      </c>
      <c r="V194" s="16">
        <f>IF('CSV Import'!R194&gt;0,65,0)</f>
        <v>0</v>
      </c>
      <c r="W194" s="16">
        <f>IF('CSV Import'!S194&gt;0,80,0)</f>
        <v>0</v>
      </c>
      <c r="X194" s="16">
        <f>IF('CSV Import'!T194&gt;0,60,0)</f>
        <v>0</v>
      </c>
      <c r="Y194" s="20">
        <f>'CSV Import'!U194</f>
        <v>0</v>
      </c>
      <c r="Z194" s="20">
        <f>'CSV Import'!W194</f>
        <v>0</v>
      </c>
      <c r="AA194" s="20">
        <f>'CSV Import'!X194</f>
        <v>0</v>
      </c>
      <c r="AB194" s="16">
        <f>'CSV Import'!AA194</f>
        <v>0</v>
      </c>
      <c r="AC194" s="16">
        <f>IF('CSV Import'!AA194="rent",100,0)</f>
        <v>0</v>
      </c>
      <c r="AD194" s="16">
        <f>IF(OR('CSV Import'!AB194="",'CSV Import'!AB194="none"),0,390)</f>
        <v>0</v>
      </c>
      <c r="AE194" s="16">
        <f>IF('CSV Import'!AC194&gt;0,25,0)</f>
        <v>0</v>
      </c>
      <c r="AF194" s="16">
        <f>IF('CSV Import'!AD194&gt;0,65,0)</f>
        <v>0</v>
      </c>
      <c r="AG194" s="16">
        <f>IF('CSV Import'!AE194&gt;0,80,0)</f>
        <v>0</v>
      </c>
      <c r="AH194" s="16">
        <f>IF('CSV Import'!AF194&gt;0,60,0)</f>
        <v>0</v>
      </c>
      <c r="AI194" s="16">
        <f>IF('CSV Import'!AG194&gt;0,25,0)</f>
        <v>0</v>
      </c>
      <c r="AJ194" s="16">
        <f>IF('CSV Import'!AH194&gt;0,65,0)</f>
        <v>0</v>
      </c>
      <c r="AK194" s="16">
        <f>IF('CSV Import'!AI194&gt;0,80,0)</f>
        <v>0</v>
      </c>
      <c r="AL194" s="16">
        <f>IF('CSV Import'!AJ194&gt;0,60,0)</f>
        <v>0</v>
      </c>
      <c r="AM194" s="20">
        <f>'CSV Import'!AK194</f>
        <v>0</v>
      </c>
      <c r="AN194" s="20">
        <f>'CSV Import'!AM194</f>
        <v>0</v>
      </c>
      <c r="AO194" s="20">
        <f>'CSV Import'!AN194</f>
        <v>0</v>
      </c>
      <c r="AP194" s="16">
        <f>'CSV Import'!AQ194</f>
        <v>0</v>
      </c>
      <c r="AQ194" s="16">
        <f>IF('CSV Import'!AQ194="rent",100,0)</f>
        <v>0</v>
      </c>
      <c r="AR194" s="16">
        <f>IF(OR('CSV Import'!AR194="",'CSV Import'!AR194="none"),0,390)</f>
        <v>0</v>
      </c>
      <c r="AS194" s="16">
        <f>IF('CSV Import'!AS194&gt;0,25,0)</f>
        <v>0</v>
      </c>
      <c r="AT194" s="16">
        <f>IF('CSV Import'!AT194&gt;0,65,0)</f>
        <v>0</v>
      </c>
      <c r="AU194" s="16">
        <f>IF('CSV Import'!AU194&gt;0,80,0)</f>
        <v>0</v>
      </c>
      <c r="AV194" s="16">
        <f>IF('CSV Import'!AV194&gt;0,60,0)</f>
        <v>0</v>
      </c>
      <c r="AW194" s="16">
        <f>IF('CSV Import'!AW194&gt;0,25,0)</f>
        <v>0</v>
      </c>
      <c r="AX194" s="16">
        <f>IF('CSV Import'!AX194&gt;0,65,0)</f>
        <v>0</v>
      </c>
      <c r="AY194" s="16">
        <f>IF('CSV Import'!AY194&gt;0,80,0)</f>
        <v>0</v>
      </c>
      <c r="AZ194" s="16">
        <f>IF('CSV Import'!AZ194&gt;0,60,0)</f>
        <v>0</v>
      </c>
      <c r="BA194" s="20">
        <f>'CSV Import'!BA194</f>
        <v>0</v>
      </c>
      <c r="BB194" s="20">
        <f>'CSV Import'!BC194</f>
        <v>0</v>
      </c>
      <c r="BC194" s="20">
        <f>'CSV Import'!BD194</f>
        <v>0</v>
      </c>
      <c r="BD194" s="16">
        <f>'CSV Import'!BG194</f>
        <v>0</v>
      </c>
      <c r="BE194" s="16">
        <f>IF('CSV Import'!BG194="rent",100,0)</f>
        <v>0</v>
      </c>
      <c r="BF194" s="16">
        <f>IF(OR('CSV Import'!BH194="",'CSV Import'!BH194="none"),0,390)</f>
        <v>0</v>
      </c>
      <c r="BG194" s="16">
        <f>IF('CSV Import'!BI194&gt;0,25,0)</f>
        <v>0</v>
      </c>
      <c r="BH194" s="16">
        <f>IF('CSV Import'!BJ194&gt;0,65,0)</f>
        <v>0</v>
      </c>
      <c r="BI194" s="16">
        <f>IF('CSV Import'!BK194&gt;0,80,0)</f>
        <v>0</v>
      </c>
      <c r="BJ194" s="16">
        <f>IF('CSV Import'!BL194&gt;0,60,0)</f>
        <v>0</v>
      </c>
      <c r="BK194" s="16">
        <f>IF('CSV Import'!BM194&gt;0,25,0)</f>
        <v>0</v>
      </c>
      <c r="BL194" s="16">
        <f>IF('CSV Import'!BN194&gt;0,65,0)</f>
        <v>0</v>
      </c>
      <c r="BM194" s="16">
        <f>IF('CSV Import'!BO194&gt;0,80,0)</f>
        <v>0</v>
      </c>
      <c r="BN194" s="16">
        <f>IF('CSV Import'!BP194&gt;0,60,0)</f>
        <v>0</v>
      </c>
      <c r="BO194" s="20">
        <f>'CSV Import'!BQ194</f>
        <v>0</v>
      </c>
      <c r="BP194" s="20">
        <f>'CSV Import'!BS197</f>
        <v>0</v>
      </c>
      <c r="BQ194" s="20">
        <f>'CSV Import'!BT194</f>
        <v>0</v>
      </c>
      <c r="BR194" s="16">
        <f>'CSV Import'!BW194</f>
        <v>0</v>
      </c>
      <c r="BS194" s="16">
        <f>IF('CSV Import'!BW194="rent",100,0)</f>
        <v>0</v>
      </c>
      <c r="BT194" s="16">
        <f>IF(OR('CSV Import'!BX194="",'CSV Import'!BX194="none"),0,390)</f>
        <v>0</v>
      </c>
      <c r="BU194" s="16">
        <f>IF('CSV Import'!BY194&gt;0,25,0)</f>
        <v>0</v>
      </c>
      <c r="BV194" s="16">
        <f>IF('CSV Import'!BZ194&gt;0,65,0)</f>
        <v>0</v>
      </c>
      <c r="BW194" s="16">
        <f>IF('CSV Import'!CA194&gt;0,80,0)</f>
        <v>0</v>
      </c>
      <c r="BX194" s="16">
        <f>IF('CSV Import'!CB194&gt;0,60,0)</f>
        <v>0</v>
      </c>
      <c r="BY194" s="16">
        <f>IF('CSV Import'!CC194&gt;0,25,0)</f>
        <v>0</v>
      </c>
      <c r="BZ194" s="16">
        <f>IF('CSV Import'!CD194&gt;0,65,0)</f>
        <v>0</v>
      </c>
      <c r="CA194" s="16">
        <f>IF('CSV Import'!CE194&gt;0,80,0)</f>
        <v>0</v>
      </c>
      <c r="CB194" s="16">
        <f>IF('CSV Import'!CF194&gt;0,60,0)</f>
        <v>0</v>
      </c>
      <c r="CC194" s="37">
        <f>'CSV Import'!CG194</f>
        <v>0</v>
      </c>
    </row>
    <row r="195" spans="1:81" x14ac:dyDescent="0.25">
      <c r="A195" s="36">
        <f>'CSV Import'!A195</f>
        <v>0</v>
      </c>
      <c r="B195" s="16">
        <f t="shared" ref="B195:B221" si="9">J195*K195+SUM(O195:X195,AC195:AL195,AQ195:AZ195,BE195:BN195,BS195:CB195)</f>
        <v>0</v>
      </c>
      <c r="C195" s="53"/>
      <c r="D195" s="18">
        <f t="shared" si="8"/>
        <v>0</v>
      </c>
      <c r="E195" s="16">
        <f>'CSV Import'!CI195</f>
        <v>0</v>
      </c>
      <c r="F195" s="20">
        <f>'CSV Import'!E195</f>
        <v>0</v>
      </c>
      <c r="G195" s="20">
        <f>'CSV Import'!B195</f>
        <v>0</v>
      </c>
      <c r="H195" s="16" t="str">
        <f>MID('CSV Import'!D195,1,1)</f>
        <v/>
      </c>
      <c r="I195" s="16" t="str">
        <f>MID('CSV Import'!D195,2,1)</f>
        <v/>
      </c>
      <c r="J195" s="16">
        <f>IF(MID('CSV Import'!D195,3,2)="6",300,600)</f>
        <v>600</v>
      </c>
      <c r="K195" s="16">
        <f>COUNTA('CSV Import'!G195,'CSV Import'!W195,'CSV Import'!AM195,'CSV Import'!BC195,'CSV Import'!BS195)</f>
        <v>0</v>
      </c>
      <c r="L195" s="20">
        <f>'CSV Import'!G195</f>
        <v>0</v>
      </c>
      <c r="M195" s="20">
        <f>'CSV Import'!H195</f>
        <v>0</v>
      </c>
      <c r="N195" s="16">
        <f>'CSV Import'!K195</f>
        <v>0</v>
      </c>
      <c r="O195" s="16">
        <f>IF('CSV Import'!K195="rent",100,0)</f>
        <v>0</v>
      </c>
      <c r="P195" s="16">
        <f>IF(OR('CSV Import'!L195="",'CSV Import'!L195="none"),0,390)</f>
        <v>0</v>
      </c>
      <c r="Q195" s="16">
        <f>IF('CSV Import'!M195&gt;0,25,0)</f>
        <v>0</v>
      </c>
      <c r="R195" s="16">
        <f>IF('CSV Import'!N195&gt;0,65,0)</f>
        <v>0</v>
      </c>
      <c r="S195" s="16">
        <f>IF('CSV Import'!O195&gt;0,80,0)</f>
        <v>0</v>
      </c>
      <c r="T195" s="16">
        <f>IF('CSV Import'!P195&gt;0,60,0)</f>
        <v>0</v>
      </c>
      <c r="U195" s="16">
        <f>IF('CSV Import'!Q195&gt;0,25,0)</f>
        <v>0</v>
      </c>
      <c r="V195" s="16">
        <f>IF('CSV Import'!R195&gt;0,65,0)</f>
        <v>0</v>
      </c>
      <c r="W195" s="16">
        <f>IF('CSV Import'!S195&gt;0,80,0)</f>
        <v>0</v>
      </c>
      <c r="X195" s="16">
        <f>IF('CSV Import'!T195&gt;0,60,0)</f>
        <v>0</v>
      </c>
      <c r="Y195" s="20">
        <f>'CSV Import'!U195</f>
        <v>0</v>
      </c>
      <c r="Z195" s="20">
        <f>'CSV Import'!W195</f>
        <v>0</v>
      </c>
      <c r="AA195" s="20">
        <f>'CSV Import'!X195</f>
        <v>0</v>
      </c>
      <c r="AB195" s="16">
        <f>'CSV Import'!AA195</f>
        <v>0</v>
      </c>
      <c r="AC195" s="16">
        <f>IF('CSV Import'!AA195="rent",100,0)</f>
        <v>0</v>
      </c>
      <c r="AD195" s="16">
        <f>IF(OR('CSV Import'!AB195="",'CSV Import'!AB195="none"),0,390)</f>
        <v>0</v>
      </c>
      <c r="AE195" s="16">
        <f>IF('CSV Import'!AC195&gt;0,25,0)</f>
        <v>0</v>
      </c>
      <c r="AF195" s="16">
        <f>IF('CSV Import'!AD195&gt;0,65,0)</f>
        <v>0</v>
      </c>
      <c r="AG195" s="16">
        <f>IF('CSV Import'!AE195&gt;0,80,0)</f>
        <v>0</v>
      </c>
      <c r="AH195" s="16">
        <f>IF('CSV Import'!AF195&gt;0,60,0)</f>
        <v>0</v>
      </c>
      <c r="AI195" s="16">
        <f>IF('CSV Import'!AG195&gt;0,25,0)</f>
        <v>0</v>
      </c>
      <c r="AJ195" s="16">
        <f>IF('CSV Import'!AH195&gt;0,65,0)</f>
        <v>0</v>
      </c>
      <c r="AK195" s="16">
        <f>IF('CSV Import'!AI195&gt;0,80,0)</f>
        <v>0</v>
      </c>
      <c r="AL195" s="16">
        <f>IF('CSV Import'!AJ195&gt;0,60,0)</f>
        <v>0</v>
      </c>
      <c r="AM195" s="20">
        <f>'CSV Import'!AK195</f>
        <v>0</v>
      </c>
      <c r="AN195" s="20">
        <f>'CSV Import'!AM195</f>
        <v>0</v>
      </c>
      <c r="AO195" s="20">
        <f>'CSV Import'!AN195</f>
        <v>0</v>
      </c>
      <c r="AP195" s="16">
        <f>'CSV Import'!AQ195</f>
        <v>0</v>
      </c>
      <c r="AQ195" s="16">
        <f>IF('CSV Import'!AQ195="rent",100,0)</f>
        <v>0</v>
      </c>
      <c r="AR195" s="16">
        <f>IF(OR('CSV Import'!AR195="",'CSV Import'!AR195="none"),0,390)</f>
        <v>0</v>
      </c>
      <c r="AS195" s="16">
        <f>IF('CSV Import'!AS195&gt;0,25,0)</f>
        <v>0</v>
      </c>
      <c r="AT195" s="16">
        <f>IF('CSV Import'!AT195&gt;0,65,0)</f>
        <v>0</v>
      </c>
      <c r="AU195" s="16">
        <f>IF('CSV Import'!AU195&gt;0,80,0)</f>
        <v>0</v>
      </c>
      <c r="AV195" s="16">
        <f>IF('CSV Import'!AV195&gt;0,60,0)</f>
        <v>0</v>
      </c>
      <c r="AW195" s="16">
        <f>IF('CSV Import'!AW195&gt;0,25,0)</f>
        <v>0</v>
      </c>
      <c r="AX195" s="16">
        <f>IF('CSV Import'!AX195&gt;0,65,0)</f>
        <v>0</v>
      </c>
      <c r="AY195" s="16">
        <f>IF('CSV Import'!AY195&gt;0,80,0)</f>
        <v>0</v>
      </c>
      <c r="AZ195" s="16">
        <f>IF('CSV Import'!AZ195&gt;0,60,0)</f>
        <v>0</v>
      </c>
      <c r="BA195" s="20">
        <f>'CSV Import'!BA195</f>
        <v>0</v>
      </c>
      <c r="BB195" s="20">
        <f>'CSV Import'!BC195</f>
        <v>0</v>
      </c>
      <c r="BC195" s="20">
        <f>'CSV Import'!BD195</f>
        <v>0</v>
      </c>
      <c r="BD195" s="16">
        <f>'CSV Import'!BG195</f>
        <v>0</v>
      </c>
      <c r="BE195" s="16">
        <f>IF('CSV Import'!BG195="rent",100,0)</f>
        <v>0</v>
      </c>
      <c r="BF195" s="16">
        <f>IF(OR('CSV Import'!BH195="",'CSV Import'!BH195="none"),0,390)</f>
        <v>0</v>
      </c>
      <c r="BG195" s="16">
        <f>IF('CSV Import'!BI195&gt;0,25,0)</f>
        <v>0</v>
      </c>
      <c r="BH195" s="16">
        <f>IF('CSV Import'!BJ195&gt;0,65,0)</f>
        <v>0</v>
      </c>
      <c r="BI195" s="16">
        <f>IF('CSV Import'!BK195&gt;0,80,0)</f>
        <v>0</v>
      </c>
      <c r="BJ195" s="16">
        <f>IF('CSV Import'!BL195&gt;0,60,0)</f>
        <v>0</v>
      </c>
      <c r="BK195" s="16">
        <f>IF('CSV Import'!BM195&gt;0,25,0)</f>
        <v>0</v>
      </c>
      <c r="BL195" s="16">
        <f>IF('CSV Import'!BN195&gt;0,65,0)</f>
        <v>0</v>
      </c>
      <c r="BM195" s="16">
        <f>IF('CSV Import'!BO195&gt;0,80,0)</f>
        <v>0</v>
      </c>
      <c r="BN195" s="16">
        <f>IF('CSV Import'!BP195&gt;0,60,0)</f>
        <v>0</v>
      </c>
      <c r="BO195" s="20">
        <f>'CSV Import'!BQ195</f>
        <v>0</v>
      </c>
      <c r="BP195" s="20">
        <f>'CSV Import'!BS198</f>
        <v>0</v>
      </c>
      <c r="BQ195" s="20">
        <f>'CSV Import'!BT195</f>
        <v>0</v>
      </c>
      <c r="BR195" s="16">
        <f>'CSV Import'!BW195</f>
        <v>0</v>
      </c>
      <c r="BS195" s="16">
        <f>IF('CSV Import'!BW195="rent",100,0)</f>
        <v>0</v>
      </c>
      <c r="BT195" s="16">
        <f>IF(OR('CSV Import'!BX195="",'CSV Import'!BX195="none"),0,390)</f>
        <v>0</v>
      </c>
      <c r="BU195" s="16">
        <f>IF('CSV Import'!BY195&gt;0,25,0)</f>
        <v>0</v>
      </c>
      <c r="BV195" s="16">
        <f>IF('CSV Import'!BZ195&gt;0,65,0)</f>
        <v>0</v>
      </c>
      <c r="BW195" s="16">
        <f>IF('CSV Import'!CA195&gt;0,80,0)</f>
        <v>0</v>
      </c>
      <c r="BX195" s="16">
        <f>IF('CSV Import'!CB195&gt;0,60,0)</f>
        <v>0</v>
      </c>
      <c r="BY195" s="16">
        <f>IF('CSV Import'!CC195&gt;0,25,0)</f>
        <v>0</v>
      </c>
      <c r="BZ195" s="16">
        <f>IF('CSV Import'!CD195&gt;0,65,0)</f>
        <v>0</v>
      </c>
      <c r="CA195" s="16">
        <f>IF('CSV Import'!CE195&gt;0,80,0)</f>
        <v>0</v>
      </c>
      <c r="CB195" s="16">
        <f>IF('CSV Import'!CF195&gt;0,60,0)</f>
        <v>0</v>
      </c>
      <c r="CC195" s="37">
        <f>'CSV Import'!CG195</f>
        <v>0</v>
      </c>
    </row>
    <row r="196" spans="1:81" x14ac:dyDescent="0.25">
      <c r="A196" s="36">
        <f>'CSV Import'!A196</f>
        <v>0</v>
      </c>
      <c r="B196" s="16">
        <f t="shared" si="9"/>
        <v>0</v>
      </c>
      <c r="C196" s="53"/>
      <c r="D196" s="18">
        <f t="shared" si="8"/>
        <v>0</v>
      </c>
      <c r="E196" s="16">
        <f>'CSV Import'!CI196</f>
        <v>0</v>
      </c>
      <c r="F196" s="20">
        <f>'CSV Import'!E196</f>
        <v>0</v>
      </c>
      <c r="G196" s="20">
        <f>'CSV Import'!B196</f>
        <v>0</v>
      </c>
      <c r="H196" s="16" t="str">
        <f>MID('CSV Import'!D196,1,1)</f>
        <v/>
      </c>
      <c r="I196" s="16" t="str">
        <f>MID('CSV Import'!D196,2,1)</f>
        <v/>
      </c>
      <c r="J196" s="16">
        <f>IF(MID('CSV Import'!D196,3,2)="6",300,600)</f>
        <v>600</v>
      </c>
      <c r="K196" s="16">
        <f>COUNTA('CSV Import'!G196,'CSV Import'!W196,'CSV Import'!AM196,'CSV Import'!BC196,'CSV Import'!BS196)</f>
        <v>0</v>
      </c>
      <c r="L196" s="20">
        <f>'CSV Import'!G196</f>
        <v>0</v>
      </c>
      <c r="M196" s="20">
        <f>'CSV Import'!H196</f>
        <v>0</v>
      </c>
      <c r="N196" s="16">
        <f>'CSV Import'!K196</f>
        <v>0</v>
      </c>
      <c r="O196" s="16">
        <f>IF('CSV Import'!K196="rent",100,0)</f>
        <v>0</v>
      </c>
      <c r="P196" s="16">
        <f>IF(OR('CSV Import'!L196="",'CSV Import'!L196="none"),0,390)</f>
        <v>0</v>
      </c>
      <c r="Q196" s="16">
        <f>IF('CSV Import'!M196&gt;0,25,0)</f>
        <v>0</v>
      </c>
      <c r="R196" s="16">
        <f>IF('CSV Import'!N196&gt;0,65,0)</f>
        <v>0</v>
      </c>
      <c r="S196" s="16">
        <f>IF('CSV Import'!O196&gt;0,80,0)</f>
        <v>0</v>
      </c>
      <c r="T196" s="16">
        <f>IF('CSV Import'!P196&gt;0,60,0)</f>
        <v>0</v>
      </c>
      <c r="U196" s="16">
        <f>IF('CSV Import'!Q196&gt;0,25,0)</f>
        <v>0</v>
      </c>
      <c r="V196" s="16">
        <f>IF('CSV Import'!R196&gt;0,65,0)</f>
        <v>0</v>
      </c>
      <c r="W196" s="16">
        <f>IF('CSV Import'!S196&gt;0,80,0)</f>
        <v>0</v>
      </c>
      <c r="X196" s="16">
        <f>IF('CSV Import'!T196&gt;0,60,0)</f>
        <v>0</v>
      </c>
      <c r="Y196" s="20">
        <f>'CSV Import'!U196</f>
        <v>0</v>
      </c>
      <c r="Z196" s="20">
        <f>'CSV Import'!W196</f>
        <v>0</v>
      </c>
      <c r="AA196" s="20">
        <f>'CSV Import'!X196</f>
        <v>0</v>
      </c>
      <c r="AB196" s="16">
        <f>'CSV Import'!AA196</f>
        <v>0</v>
      </c>
      <c r="AC196" s="16">
        <f>IF('CSV Import'!AA196="rent",100,0)</f>
        <v>0</v>
      </c>
      <c r="AD196" s="16">
        <f>IF(OR('CSV Import'!AB196="",'CSV Import'!AB196="none"),0,390)</f>
        <v>0</v>
      </c>
      <c r="AE196" s="16">
        <f>IF('CSV Import'!AC196&gt;0,25,0)</f>
        <v>0</v>
      </c>
      <c r="AF196" s="16">
        <f>IF('CSV Import'!AD196&gt;0,65,0)</f>
        <v>0</v>
      </c>
      <c r="AG196" s="16">
        <f>IF('CSV Import'!AE196&gt;0,80,0)</f>
        <v>0</v>
      </c>
      <c r="AH196" s="16">
        <f>IF('CSV Import'!AF196&gt;0,60,0)</f>
        <v>0</v>
      </c>
      <c r="AI196" s="16">
        <f>IF('CSV Import'!AG196&gt;0,25,0)</f>
        <v>0</v>
      </c>
      <c r="AJ196" s="16">
        <f>IF('CSV Import'!AH196&gt;0,65,0)</f>
        <v>0</v>
      </c>
      <c r="AK196" s="16">
        <f>IF('CSV Import'!AI196&gt;0,80,0)</f>
        <v>0</v>
      </c>
      <c r="AL196" s="16">
        <f>IF('CSV Import'!AJ196&gt;0,60,0)</f>
        <v>0</v>
      </c>
      <c r="AM196" s="20">
        <f>'CSV Import'!AK196</f>
        <v>0</v>
      </c>
      <c r="AN196" s="20">
        <f>'CSV Import'!AM196</f>
        <v>0</v>
      </c>
      <c r="AO196" s="20">
        <f>'CSV Import'!AN196</f>
        <v>0</v>
      </c>
      <c r="AP196" s="16">
        <f>'CSV Import'!AQ196</f>
        <v>0</v>
      </c>
      <c r="AQ196" s="16">
        <f>IF('CSV Import'!AQ196="rent",100,0)</f>
        <v>0</v>
      </c>
      <c r="AR196" s="16">
        <f>IF(OR('CSV Import'!AR196="",'CSV Import'!AR196="none"),0,390)</f>
        <v>0</v>
      </c>
      <c r="AS196" s="16">
        <f>IF('CSV Import'!AS196&gt;0,25,0)</f>
        <v>0</v>
      </c>
      <c r="AT196" s="16">
        <f>IF('CSV Import'!AT196&gt;0,65,0)</f>
        <v>0</v>
      </c>
      <c r="AU196" s="16">
        <f>IF('CSV Import'!AU196&gt;0,80,0)</f>
        <v>0</v>
      </c>
      <c r="AV196" s="16">
        <f>IF('CSV Import'!AV196&gt;0,60,0)</f>
        <v>0</v>
      </c>
      <c r="AW196" s="16">
        <f>IF('CSV Import'!AW196&gt;0,25,0)</f>
        <v>0</v>
      </c>
      <c r="AX196" s="16">
        <f>IF('CSV Import'!AX196&gt;0,65,0)</f>
        <v>0</v>
      </c>
      <c r="AY196" s="16">
        <f>IF('CSV Import'!AY196&gt;0,80,0)</f>
        <v>0</v>
      </c>
      <c r="AZ196" s="16">
        <f>IF('CSV Import'!AZ196&gt;0,60,0)</f>
        <v>0</v>
      </c>
      <c r="BA196" s="20">
        <f>'CSV Import'!BA196</f>
        <v>0</v>
      </c>
      <c r="BB196" s="20">
        <f>'CSV Import'!BC196</f>
        <v>0</v>
      </c>
      <c r="BC196" s="20">
        <f>'CSV Import'!BD196</f>
        <v>0</v>
      </c>
      <c r="BD196" s="16">
        <f>'CSV Import'!BG196</f>
        <v>0</v>
      </c>
      <c r="BE196" s="16">
        <f>IF('CSV Import'!BG196="rent",100,0)</f>
        <v>0</v>
      </c>
      <c r="BF196" s="16">
        <f>IF(OR('CSV Import'!BH196="",'CSV Import'!BH196="none"),0,390)</f>
        <v>0</v>
      </c>
      <c r="BG196" s="16">
        <f>IF('CSV Import'!BI196&gt;0,25,0)</f>
        <v>0</v>
      </c>
      <c r="BH196" s="16">
        <f>IF('CSV Import'!BJ196&gt;0,65,0)</f>
        <v>0</v>
      </c>
      <c r="BI196" s="16">
        <f>IF('CSV Import'!BK196&gt;0,80,0)</f>
        <v>0</v>
      </c>
      <c r="BJ196" s="16">
        <f>IF('CSV Import'!BL196&gt;0,60,0)</f>
        <v>0</v>
      </c>
      <c r="BK196" s="16">
        <f>IF('CSV Import'!BM196&gt;0,25,0)</f>
        <v>0</v>
      </c>
      <c r="BL196" s="16">
        <f>IF('CSV Import'!BN196&gt;0,65,0)</f>
        <v>0</v>
      </c>
      <c r="BM196" s="16">
        <f>IF('CSV Import'!BO196&gt;0,80,0)</f>
        <v>0</v>
      </c>
      <c r="BN196" s="16">
        <f>IF('CSV Import'!BP196&gt;0,60,0)</f>
        <v>0</v>
      </c>
      <c r="BO196" s="20">
        <f>'CSV Import'!BQ196</f>
        <v>0</v>
      </c>
      <c r="BP196" s="20">
        <f>'CSV Import'!BS199</f>
        <v>0</v>
      </c>
      <c r="BQ196" s="20">
        <f>'CSV Import'!BT196</f>
        <v>0</v>
      </c>
      <c r="BR196" s="16">
        <f>'CSV Import'!BW196</f>
        <v>0</v>
      </c>
      <c r="BS196" s="16">
        <f>IF('CSV Import'!BW196="rent",100,0)</f>
        <v>0</v>
      </c>
      <c r="BT196" s="16">
        <f>IF(OR('CSV Import'!BX196="",'CSV Import'!BX196="none"),0,390)</f>
        <v>0</v>
      </c>
      <c r="BU196" s="16">
        <f>IF('CSV Import'!BY196&gt;0,25,0)</f>
        <v>0</v>
      </c>
      <c r="BV196" s="16">
        <f>IF('CSV Import'!BZ196&gt;0,65,0)</f>
        <v>0</v>
      </c>
      <c r="BW196" s="16">
        <f>IF('CSV Import'!CA196&gt;0,80,0)</f>
        <v>0</v>
      </c>
      <c r="BX196" s="16">
        <f>IF('CSV Import'!CB196&gt;0,60,0)</f>
        <v>0</v>
      </c>
      <c r="BY196" s="16">
        <f>IF('CSV Import'!CC196&gt;0,25,0)</f>
        <v>0</v>
      </c>
      <c r="BZ196" s="16">
        <f>IF('CSV Import'!CD196&gt;0,65,0)</f>
        <v>0</v>
      </c>
      <c r="CA196" s="16">
        <f>IF('CSV Import'!CE196&gt;0,80,0)</f>
        <v>0</v>
      </c>
      <c r="CB196" s="16">
        <f>IF('CSV Import'!CF196&gt;0,60,0)</f>
        <v>0</v>
      </c>
      <c r="CC196" s="37">
        <f>'CSV Import'!CG196</f>
        <v>0</v>
      </c>
    </row>
    <row r="197" spans="1:81" x14ac:dyDescent="0.25">
      <c r="A197" s="36">
        <f>'CSV Import'!A197</f>
        <v>0</v>
      </c>
      <c r="B197" s="16">
        <f t="shared" si="9"/>
        <v>0</v>
      </c>
      <c r="C197" s="53"/>
      <c r="D197" s="18">
        <f t="shared" si="8"/>
        <v>0</v>
      </c>
      <c r="E197" s="16">
        <f>'CSV Import'!CI197</f>
        <v>0</v>
      </c>
      <c r="F197" s="20">
        <f>'CSV Import'!E197</f>
        <v>0</v>
      </c>
      <c r="G197" s="20">
        <f>'CSV Import'!B197</f>
        <v>0</v>
      </c>
      <c r="H197" s="16" t="str">
        <f>MID('CSV Import'!D197,1,1)</f>
        <v/>
      </c>
      <c r="I197" s="16" t="str">
        <f>MID('CSV Import'!D197,2,1)</f>
        <v/>
      </c>
      <c r="J197" s="16">
        <f>IF(MID('CSV Import'!D197,3,2)="6",300,600)</f>
        <v>600</v>
      </c>
      <c r="K197" s="16">
        <f>COUNTA('CSV Import'!G197,'CSV Import'!W197,'CSV Import'!AM197,'CSV Import'!BC197,'CSV Import'!BS197)</f>
        <v>0</v>
      </c>
      <c r="L197" s="20">
        <f>'CSV Import'!G197</f>
        <v>0</v>
      </c>
      <c r="M197" s="20">
        <f>'CSV Import'!H197</f>
        <v>0</v>
      </c>
      <c r="N197" s="16">
        <f>'CSV Import'!K197</f>
        <v>0</v>
      </c>
      <c r="O197" s="16">
        <f>IF('CSV Import'!K197="rent",100,0)</f>
        <v>0</v>
      </c>
      <c r="P197" s="16">
        <f>IF(OR('CSV Import'!L197="",'CSV Import'!L197="none"),0,390)</f>
        <v>0</v>
      </c>
      <c r="Q197" s="16">
        <f>IF('CSV Import'!M197&gt;0,25,0)</f>
        <v>0</v>
      </c>
      <c r="R197" s="16">
        <f>IF('CSV Import'!N197&gt;0,65,0)</f>
        <v>0</v>
      </c>
      <c r="S197" s="16">
        <f>IF('CSV Import'!O197&gt;0,80,0)</f>
        <v>0</v>
      </c>
      <c r="T197" s="16">
        <f>IF('CSV Import'!P197&gt;0,60,0)</f>
        <v>0</v>
      </c>
      <c r="U197" s="16">
        <f>IF('CSV Import'!Q197&gt;0,25,0)</f>
        <v>0</v>
      </c>
      <c r="V197" s="16">
        <f>IF('CSV Import'!R197&gt;0,65,0)</f>
        <v>0</v>
      </c>
      <c r="W197" s="16">
        <f>IF('CSV Import'!S197&gt;0,80,0)</f>
        <v>0</v>
      </c>
      <c r="X197" s="16">
        <f>IF('CSV Import'!T197&gt;0,60,0)</f>
        <v>0</v>
      </c>
      <c r="Y197" s="20">
        <f>'CSV Import'!U197</f>
        <v>0</v>
      </c>
      <c r="Z197" s="20">
        <f>'CSV Import'!W197</f>
        <v>0</v>
      </c>
      <c r="AA197" s="20">
        <f>'CSV Import'!X197</f>
        <v>0</v>
      </c>
      <c r="AB197" s="16">
        <f>'CSV Import'!AA197</f>
        <v>0</v>
      </c>
      <c r="AC197" s="16">
        <f>IF('CSV Import'!AA197="rent",100,0)</f>
        <v>0</v>
      </c>
      <c r="AD197" s="16">
        <f>IF(OR('CSV Import'!AB197="",'CSV Import'!AB197="none"),0,390)</f>
        <v>0</v>
      </c>
      <c r="AE197" s="16">
        <f>IF('CSV Import'!AC197&gt;0,25,0)</f>
        <v>0</v>
      </c>
      <c r="AF197" s="16">
        <f>IF('CSV Import'!AD197&gt;0,65,0)</f>
        <v>0</v>
      </c>
      <c r="AG197" s="16">
        <f>IF('CSV Import'!AE197&gt;0,80,0)</f>
        <v>0</v>
      </c>
      <c r="AH197" s="16">
        <f>IF('CSV Import'!AF197&gt;0,60,0)</f>
        <v>0</v>
      </c>
      <c r="AI197" s="16">
        <f>IF('CSV Import'!AG197&gt;0,25,0)</f>
        <v>0</v>
      </c>
      <c r="AJ197" s="16">
        <f>IF('CSV Import'!AH197&gt;0,65,0)</f>
        <v>0</v>
      </c>
      <c r="AK197" s="16">
        <f>IF('CSV Import'!AI197&gt;0,80,0)</f>
        <v>0</v>
      </c>
      <c r="AL197" s="16">
        <f>IF('CSV Import'!AJ197&gt;0,60,0)</f>
        <v>0</v>
      </c>
      <c r="AM197" s="20">
        <f>'CSV Import'!AK197</f>
        <v>0</v>
      </c>
      <c r="AN197" s="20">
        <f>'CSV Import'!AM197</f>
        <v>0</v>
      </c>
      <c r="AO197" s="20">
        <f>'CSV Import'!AN197</f>
        <v>0</v>
      </c>
      <c r="AP197" s="16">
        <f>'CSV Import'!AQ197</f>
        <v>0</v>
      </c>
      <c r="AQ197" s="16">
        <f>IF('CSV Import'!AQ197="rent",100,0)</f>
        <v>0</v>
      </c>
      <c r="AR197" s="16">
        <f>IF(OR('CSV Import'!AR197="",'CSV Import'!AR197="none"),0,390)</f>
        <v>0</v>
      </c>
      <c r="AS197" s="16">
        <f>IF('CSV Import'!AS197&gt;0,25,0)</f>
        <v>0</v>
      </c>
      <c r="AT197" s="16">
        <f>IF('CSV Import'!AT197&gt;0,65,0)</f>
        <v>0</v>
      </c>
      <c r="AU197" s="16">
        <f>IF('CSV Import'!AU197&gt;0,80,0)</f>
        <v>0</v>
      </c>
      <c r="AV197" s="16">
        <f>IF('CSV Import'!AV197&gt;0,60,0)</f>
        <v>0</v>
      </c>
      <c r="AW197" s="16">
        <f>IF('CSV Import'!AW197&gt;0,25,0)</f>
        <v>0</v>
      </c>
      <c r="AX197" s="16">
        <f>IF('CSV Import'!AX197&gt;0,65,0)</f>
        <v>0</v>
      </c>
      <c r="AY197" s="16">
        <f>IF('CSV Import'!AY197&gt;0,80,0)</f>
        <v>0</v>
      </c>
      <c r="AZ197" s="16">
        <f>IF('CSV Import'!AZ197&gt;0,60,0)</f>
        <v>0</v>
      </c>
      <c r="BA197" s="20">
        <f>'CSV Import'!BA197</f>
        <v>0</v>
      </c>
      <c r="BB197" s="20">
        <f>'CSV Import'!BC197</f>
        <v>0</v>
      </c>
      <c r="BC197" s="20">
        <f>'CSV Import'!BD197</f>
        <v>0</v>
      </c>
      <c r="BD197" s="16">
        <f>'CSV Import'!BG197</f>
        <v>0</v>
      </c>
      <c r="BE197" s="16">
        <f>IF('CSV Import'!BG197="rent",100,0)</f>
        <v>0</v>
      </c>
      <c r="BF197" s="16">
        <f>IF(OR('CSV Import'!BH197="",'CSV Import'!BH197="none"),0,390)</f>
        <v>0</v>
      </c>
      <c r="BG197" s="16">
        <f>IF('CSV Import'!BI197&gt;0,25,0)</f>
        <v>0</v>
      </c>
      <c r="BH197" s="16">
        <f>IF('CSV Import'!BJ197&gt;0,65,0)</f>
        <v>0</v>
      </c>
      <c r="BI197" s="16">
        <f>IF('CSV Import'!BK197&gt;0,80,0)</f>
        <v>0</v>
      </c>
      <c r="BJ197" s="16">
        <f>IF('CSV Import'!BL197&gt;0,60,0)</f>
        <v>0</v>
      </c>
      <c r="BK197" s="16">
        <f>IF('CSV Import'!BM197&gt;0,25,0)</f>
        <v>0</v>
      </c>
      <c r="BL197" s="16">
        <f>IF('CSV Import'!BN197&gt;0,65,0)</f>
        <v>0</v>
      </c>
      <c r="BM197" s="16">
        <f>IF('CSV Import'!BO197&gt;0,80,0)</f>
        <v>0</v>
      </c>
      <c r="BN197" s="16">
        <f>IF('CSV Import'!BP197&gt;0,60,0)</f>
        <v>0</v>
      </c>
      <c r="BO197" s="20">
        <f>'CSV Import'!BQ197</f>
        <v>0</v>
      </c>
      <c r="BP197" s="20">
        <f>'CSV Import'!BS200</f>
        <v>0</v>
      </c>
      <c r="BQ197" s="20">
        <f>'CSV Import'!BT197</f>
        <v>0</v>
      </c>
      <c r="BR197" s="16">
        <f>'CSV Import'!BW197</f>
        <v>0</v>
      </c>
      <c r="BS197" s="16">
        <f>IF('CSV Import'!BW197="rent",100,0)</f>
        <v>0</v>
      </c>
      <c r="BT197" s="16">
        <f>IF(OR('CSV Import'!BX197="",'CSV Import'!BX197="none"),0,390)</f>
        <v>0</v>
      </c>
      <c r="BU197" s="16">
        <f>IF('CSV Import'!BY197&gt;0,25,0)</f>
        <v>0</v>
      </c>
      <c r="BV197" s="16">
        <f>IF('CSV Import'!BZ197&gt;0,65,0)</f>
        <v>0</v>
      </c>
      <c r="BW197" s="16">
        <f>IF('CSV Import'!CA197&gt;0,80,0)</f>
        <v>0</v>
      </c>
      <c r="BX197" s="16">
        <f>IF('CSV Import'!CB197&gt;0,60,0)</f>
        <v>0</v>
      </c>
      <c r="BY197" s="16">
        <f>IF('CSV Import'!CC197&gt;0,25,0)</f>
        <v>0</v>
      </c>
      <c r="BZ197" s="16">
        <f>IF('CSV Import'!CD197&gt;0,65,0)</f>
        <v>0</v>
      </c>
      <c r="CA197" s="16">
        <f>IF('CSV Import'!CE197&gt;0,80,0)</f>
        <v>0</v>
      </c>
      <c r="CB197" s="16">
        <f>IF('CSV Import'!CF197&gt;0,60,0)</f>
        <v>0</v>
      </c>
      <c r="CC197" s="37">
        <f>'CSV Import'!CG197</f>
        <v>0</v>
      </c>
    </row>
    <row r="198" spans="1:81" x14ac:dyDescent="0.25">
      <c r="A198" s="36">
        <f>'CSV Import'!A198</f>
        <v>0</v>
      </c>
      <c r="B198" s="16">
        <f t="shared" si="9"/>
        <v>0</v>
      </c>
      <c r="C198" s="53"/>
      <c r="D198" s="18">
        <f t="shared" si="8"/>
        <v>0</v>
      </c>
      <c r="E198" s="16">
        <f>'CSV Import'!CI198</f>
        <v>0</v>
      </c>
      <c r="F198" s="20">
        <f>'CSV Import'!E198</f>
        <v>0</v>
      </c>
      <c r="G198" s="20">
        <f>'CSV Import'!B198</f>
        <v>0</v>
      </c>
      <c r="H198" s="16" t="str">
        <f>MID('CSV Import'!D198,1,1)</f>
        <v/>
      </c>
      <c r="I198" s="16" t="str">
        <f>MID('CSV Import'!D198,2,1)</f>
        <v/>
      </c>
      <c r="J198" s="16">
        <f>IF(MID('CSV Import'!D198,3,2)="6",300,600)</f>
        <v>600</v>
      </c>
      <c r="K198" s="16">
        <f>COUNTA('CSV Import'!G198,'CSV Import'!W198,'CSV Import'!AM198,'CSV Import'!BC198,'CSV Import'!BS198)</f>
        <v>0</v>
      </c>
      <c r="L198" s="20">
        <f>'CSV Import'!G198</f>
        <v>0</v>
      </c>
      <c r="M198" s="20">
        <f>'CSV Import'!H198</f>
        <v>0</v>
      </c>
      <c r="N198" s="16">
        <f>'CSV Import'!K198</f>
        <v>0</v>
      </c>
      <c r="O198" s="16">
        <f>IF('CSV Import'!K198="rent",100,0)</f>
        <v>0</v>
      </c>
      <c r="P198" s="16">
        <f>IF(OR('CSV Import'!L198="",'CSV Import'!L198="none"),0,390)</f>
        <v>0</v>
      </c>
      <c r="Q198" s="16">
        <f>IF('CSV Import'!M198&gt;0,25,0)</f>
        <v>0</v>
      </c>
      <c r="R198" s="16">
        <f>IF('CSV Import'!N198&gt;0,65,0)</f>
        <v>0</v>
      </c>
      <c r="S198" s="16">
        <f>IF('CSV Import'!O198&gt;0,80,0)</f>
        <v>0</v>
      </c>
      <c r="T198" s="16">
        <f>IF('CSV Import'!P198&gt;0,60,0)</f>
        <v>0</v>
      </c>
      <c r="U198" s="16">
        <f>IF('CSV Import'!Q198&gt;0,25,0)</f>
        <v>0</v>
      </c>
      <c r="V198" s="16">
        <f>IF('CSV Import'!R198&gt;0,65,0)</f>
        <v>0</v>
      </c>
      <c r="W198" s="16">
        <f>IF('CSV Import'!S198&gt;0,80,0)</f>
        <v>0</v>
      </c>
      <c r="X198" s="16">
        <f>IF('CSV Import'!T198&gt;0,60,0)</f>
        <v>0</v>
      </c>
      <c r="Y198" s="20">
        <f>'CSV Import'!U198</f>
        <v>0</v>
      </c>
      <c r="Z198" s="20">
        <f>'CSV Import'!W198</f>
        <v>0</v>
      </c>
      <c r="AA198" s="20">
        <f>'CSV Import'!X198</f>
        <v>0</v>
      </c>
      <c r="AB198" s="16">
        <f>'CSV Import'!AA198</f>
        <v>0</v>
      </c>
      <c r="AC198" s="16">
        <f>IF('CSV Import'!AA198="rent",100,0)</f>
        <v>0</v>
      </c>
      <c r="AD198" s="16">
        <f>IF(OR('CSV Import'!AB198="",'CSV Import'!AB198="none"),0,390)</f>
        <v>0</v>
      </c>
      <c r="AE198" s="16">
        <f>IF('CSV Import'!AC198&gt;0,25,0)</f>
        <v>0</v>
      </c>
      <c r="AF198" s="16">
        <f>IF('CSV Import'!AD198&gt;0,65,0)</f>
        <v>0</v>
      </c>
      <c r="AG198" s="16">
        <f>IF('CSV Import'!AE198&gt;0,80,0)</f>
        <v>0</v>
      </c>
      <c r="AH198" s="16">
        <f>IF('CSV Import'!AF198&gt;0,60,0)</f>
        <v>0</v>
      </c>
      <c r="AI198" s="16">
        <f>IF('CSV Import'!AG198&gt;0,25,0)</f>
        <v>0</v>
      </c>
      <c r="AJ198" s="16">
        <f>IF('CSV Import'!AH198&gt;0,65,0)</f>
        <v>0</v>
      </c>
      <c r="AK198" s="16">
        <f>IF('CSV Import'!AI198&gt;0,80,0)</f>
        <v>0</v>
      </c>
      <c r="AL198" s="16">
        <f>IF('CSV Import'!AJ198&gt;0,60,0)</f>
        <v>0</v>
      </c>
      <c r="AM198" s="20">
        <f>'CSV Import'!AK198</f>
        <v>0</v>
      </c>
      <c r="AN198" s="20">
        <f>'CSV Import'!AM198</f>
        <v>0</v>
      </c>
      <c r="AO198" s="20">
        <f>'CSV Import'!AN198</f>
        <v>0</v>
      </c>
      <c r="AP198" s="16">
        <f>'CSV Import'!AQ198</f>
        <v>0</v>
      </c>
      <c r="AQ198" s="16">
        <f>IF('CSV Import'!AQ198="rent",100,0)</f>
        <v>0</v>
      </c>
      <c r="AR198" s="16">
        <f>IF(OR('CSV Import'!AR198="",'CSV Import'!AR198="none"),0,390)</f>
        <v>0</v>
      </c>
      <c r="AS198" s="16">
        <f>IF('CSV Import'!AS198&gt;0,25,0)</f>
        <v>0</v>
      </c>
      <c r="AT198" s="16">
        <f>IF('CSV Import'!AT198&gt;0,65,0)</f>
        <v>0</v>
      </c>
      <c r="AU198" s="16">
        <f>IF('CSV Import'!AU198&gt;0,80,0)</f>
        <v>0</v>
      </c>
      <c r="AV198" s="16">
        <f>IF('CSV Import'!AV198&gt;0,60,0)</f>
        <v>0</v>
      </c>
      <c r="AW198" s="16">
        <f>IF('CSV Import'!AW198&gt;0,25,0)</f>
        <v>0</v>
      </c>
      <c r="AX198" s="16">
        <f>IF('CSV Import'!AX198&gt;0,65,0)</f>
        <v>0</v>
      </c>
      <c r="AY198" s="16">
        <f>IF('CSV Import'!AY198&gt;0,80,0)</f>
        <v>0</v>
      </c>
      <c r="AZ198" s="16">
        <f>IF('CSV Import'!AZ198&gt;0,60,0)</f>
        <v>0</v>
      </c>
      <c r="BA198" s="20">
        <f>'CSV Import'!BA198</f>
        <v>0</v>
      </c>
      <c r="BB198" s="20">
        <f>'CSV Import'!BC198</f>
        <v>0</v>
      </c>
      <c r="BC198" s="20">
        <f>'CSV Import'!BD198</f>
        <v>0</v>
      </c>
      <c r="BD198" s="16">
        <f>'CSV Import'!BG198</f>
        <v>0</v>
      </c>
      <c r="BE198" s="16">
        <f>IF('CSV Import'!BG198="rent",100,0)</f>
        <v>0</v>
      </c>
      <c r="BF198" s="16">
        <f>IF(OR('CSV Import'!BH198="",'CSV Import'!BH198="none"),0,390)</f>
        <v>0</v>
      </c>
      <c r="BG198" s="16">
        <f>IF('CSV Import'!BI198&gt;0,25,0)</f>
        <v>0</v>
      </c>
      <c r="BH198" s="16">
        <f>IF('CSV Import'!BJ198&gt;0,65,0)</f>
        <v>0</v>
      </c>
      <c r="BI198" s="16">
        <f>IF('CSV Import'!BK198&gt;0,80,0)</f>
        <v>0</v>
      </c>
      <c r="BJ198" s="16">
        <f>IF('CSV Import'!BL198&gt;0,60,0)</f>
        <v>0</v>
      </c>
      <c r="BK198" s="16">
        <f>IF('CSV Import'!BM198&gt;0,25,0)</f>
        <v>0</v>
      </c>
      <c r="BL198" s="16">
        <f>IF('CSV Import'!BN198&gt;0,65,0)</f>
        <v>0</v>
      </c>
      <c r="BM198" s="16">
        <f>IF('CSV Import'!BO198&gt;0,80,0)</f>
        <v>0</v>
      </c>
      <c r="BN198" s="16">
        <f>IF('CSV Import'!BP198&gt;0,60,0)</f>
        <v>0</v>
      </c>
      <c r="BO198" s="20">
        <f>'CSV Import'!BQ198</f>
        <v>0</v>
      </c>
      <c r="BP198" s="20">
        <f>'CSV Import'!BS201</f>
        <v>0</v>
      </c>
      <c r="BQ198" s="20">
        <f>'CSV Import'!BT198</f>
        <v>0</v>
      </c>
      <c r="BR198" s="16">
        <f>'CSV Import'!BW198</f>
        <v>0</v>
      </c>
      <c r="BS198" s="16">
        <f>IF('CSV Import'!BW198="rent",100,0)</f>
        <v>0</v>
      </c>
      <c r="BT198" s="16">
        <f>IF(OR('CSV Import'!BX198="",'CSV Import'!BX198="none"),0,390)</f>
        <v>0</v>
      </c>
      <c r="BU198" s="16">
        <f>IF('CSV Import'!BY198&gt;0,25,0)</f>
        <v>0</v>
      </c>
      <c r="BV198" s="16">
        <f>IF('CSV Import'!BZ198&gt;0,65,0)</f>
        <v>0</v>
      </c>
      <c r="BW198" s="16">
        <f>IF('CSV Import'!CA198&gt;0,80,0)</f>
        <v>0</v>
      </c>
      <c r="BX198" s="16">
        <f>IF('CSV Import'!CB198&gt;0,60,0)</f>
        <v>0</v>
      </c>
      <c r="BY198" s="16">
        <f>IF('CSV Import'!CC198&gt;0,25,0)</f>
        <v>0</v>
      </c>
      <c r="BZ198" s="16">
        <f>IF('CSV Import'!CD198&gt;0,65,0)</f>
        <v>0</v>
      </c>
      <c r="CA198" s="16">
        <f>IF('CSV Import'!CE198&gt;0,80,0)</f>
        <v>0</v>
      </c>
      <c r="CB198" s="16">
        <f>IF('CSV Import'!CF198&gt;0,60,0)</f>
        <v>0</v>
      </c>
      <c r="CC198" s="37">
        <f>'CSV Import'!CG198</f>
        <v>0</v>
      </c>
    </row>
    <row r="199" spans="1:81" x14ac:dyDescent="0.25">
      <c r="A199" s="36">
        <f>'CSV Import'!A199</f>
        <v>0</v>
      </c>
      <c r="B199" s="16">
        <f t="shared" si="9"/>
        <v>0</v>
      </c>
      <c r="C199" s="53"/>
      <c r="D199" s="18">
        <f t="shared" si="8"/>
        <v>0</v>
      </c>
      <c r="E199" s="16">
        <f>'CSV Import'!CI199</f>
        <v>0</v>
      </c>
      <c r="F199" s="20">
        <f>'CSV Import'!E199</f>
        <v>0</v>
      </c>
      <c r="G199" s="20">
        <f>'CSV Import'!B199</f>
        <v>0</v>
      </c>
      <c r="H199" s="16" t="str">
        <f>MID('CSV Import'!D199,1,1)</f>
        <v/>
      </c>
      <c r="I199" s="16" t="str">
        <f>MID('CSV Import'!D199,2,1)</f>
        <v/>
      </c>
      <c r="J199" s="16">
        <f>IF(MID('CSV Import'!D199,3,2)="6",300,600)</f>
        <v>600</v>
      </c>
      <c r="K199" s="16">
        <f>COUNTA('CSV Import'!G199,'CSV Import'!W199,'CSV Import'!AM199,'CSV Import'!BC199,'CSV Import'!BS199)</f>
        <v>0</v>
      </c>
      <c r="L199" s="20">
        <f>'CSV Import'!G199</f>
        <v>0</v>
      </c>
      <c r="M199" s="20">
        <f>'CSV Import'!H199</f>
        <v>0</v>
      </c>
      <c r="N199" s="16">
        <f>'CSV Import'!K199</f>
        <v>0</v>
      </c>
      <c r="O199" s="16">
        <f>IF('CSV Import'!K199="rent",100,0)</f>
        <v>0</v>
      </c>
      <c r="P199" s="16">
        <f>IF(OR('CSV Import'!L199="",'CSV Import'!L199="none"),0,390)</f>
        <v>0</v>
      </c>
      <c r="Q199" s="16">
        <f>IF('CSV Import'!M199&gt;0,25,0)</f>
        <v>0</v>
      </c>
      <c r="R199" s="16">
        <f>IF('CSV Import'!N199&gt;0,65,0)</f>
        <v>0</v>
      </c>
      <c r="S199" s="16">
        <f>IF('CSV Import'!O199&gt;0,80,0)</f>
        <v>0</v>
      </c>
      <c r="T199" s="16">
        <f>IF('CSV Import'!P199&gt;0,60,0)</f>
        <v>0</v>
      </c>
      <c r="U199" s="16">
        <f>IF('CSV Import'!Q199&gt;0,25,0)</f>
        <v>0</v>
      </c>
      <c r="V199" s="16">
        <f>IF('CSV Import'!R199&gt;0,65,0)</f>
        <v>0</v>
      </c>
      <c r="W199" s="16">
        <f>IF('CSV Import'!S199&gt;0,80,0)</f>
        <v>0</v>
      </c>
      <c r="X199" s="16">
        <f>IF('CSV Import'!T199&gt;0,60,0)</f>
        <v>0</v>
      </c>
      <c r="Y199" s="20">
        <f>'CSV Import'!U199</f>
        <v>0</v>
      </c>
      <c r="Z199" s="20">
        <f>'CSV Import'!W199</f>
        <v>0</v>
      </c>
      <c r="AA199" s="20">
        <f>'CSV Import'!X199</f>
        <v>0</v>
      </c>
      <c r="AB199" s="16">
        <f>'CSV Import'!AA199</f>
        <v>0</v>
      </c>
      <c r="AC199" s="16">
        <f>IF('CSV Import'!AA199="rent",100,0)</f>
        <v>0</v>
      </c>
      <c r="AD199" s="16">
        <f>IF(OR('CSV Import'!AB199="",'CSV Import'!AB199="none"),0,390)</f>
        <v>0</v>
      </c>
      <c r="AE199" s="16">
        <f>IF('CSV Import'!AC199&gt;0,25,0)</f>
        <v>0</v>
      </c>
      <c r="AF199" s="16">
        <f>IF('CSV Import'!AD199&gt;0,65,0)</f>
        <v>0</v>
      </c>
      <c r="AG199" s="16">
        <f>IF('CSV Import'!AE199&gt;0,80,0)</f>
        <v>0</v>
      </c>
      <c r="AH199" s="16">
        <f>IF('CSV Import'!AF199&gt;0,60,0)</f>
        <v>0</v>
      </c>
      <c r="AI199" s="16">
        <f>IF('CSV Import'!AG199&gt;0,25,0)</f>
        <v>0</v>
      </c>
      <c r="AJ199" s="16">
        <f>IF('CSV Import'!AH199&gt;0,65,0)</f>
        <v>0</v>
      </c>
      <c r="AK199" s="16">
        <f>IF('CSV Import'!AI199&gt;0,80,0)</f>
        <v>0</v>
      </c>
      <c r="AL199" s="16">
        <f>IF('CSV Import'!AJ199&gt;0,60,0)</f>
        <v>0</v>
      </c>
      <c r="AM199" s="20">
        <f>'CSV Import'!AK199</f>
        <v>0</v>
      </c>
      <c r="AN199" s="20">
        <f>'CSV Import'!AM199</f>
        <v>0</v>
      </c>
      <c r="AO199" s="20">
        <f>'CSV Import'!AN199</f>
        <v>0</v>
      </c>
      <c r="AP199" s="16">
        <f>'CSV Import'!AQ199</f>
        <v>0</v>
      </c>
      <c r="AQ199" s="16">
        <f>IF('CSV Import'!AQ199="rent",100,0)</f>
        <v>0</v>
      </c>
      <c r="AR199" s="16">
        <f>IF(OR('CSV Import'!AR199="",'CSV Import'!AR199="none"),0,390)</f>
        <v>0</v>
      </c>
      <c r="AS199" s="16">
        <f>IF('CSV Import'!AS199&gt;0,25,0)</f>
        <v>0</v>
      </c>
      <c r="AT199" s="16">
        <f>IF('CSV Import'!AT199&gt;0,65,0)</f>
        <v>0</v>
      </c>
      <c r="AU199" s="16">
        <f>IF('CSV Import'!AU199&gt;0,80,0)</f>
        <v>0</v>
      </c>
      <c r="AV199" s="16">
        <f>IF('CSV Import'!AV199&gt;0,60,0)</f>
        <v>0</v>
      </c>
      <c r="AW199" s="16">
        <f>IF('CSV Import'!AW199&gt;0,25,0)</f>
        <v>0</v>
      </c>
      <c r="AX199" s="16">
        <f>IF('CSV Import'!AX199&gt;0,65,0)</f>
        <v>0</v>
      </c>
      <c r="AY199" s="16">
        <f>IF('CSV Import'!AY199&gt;0,80,0)</f>
        <v>0</v>
      </c>
      <c r="AZ199" s="16">
        <f>IF('CSV Import'!AZ199&gt;0,60,0)</f>
        <v>0</v>
      </c>
      <c r="BA199" s="20">
        <f>'CSV Import'!BA199</f>
        <v>0</v>
      </c>
      <c r="BB199" s="20">
        <f>'CSV Import'!BC199</f>
        <v>0</v>
      </c>
      <c r="BC199" s="20">
        <f>'CSV Import'!BD199</f>
        <v>0</v>
      </c>
      <c r="BD199" s="16">
        <f>'CSV Import'!BG199</f>
        <v>0</v>
      </c>
      <c r="BE199" s="16">
        <f>IF('CSV Import'!BG199="rent",100,0)</f>
        <v>0</v>
      </c>
      <c r="BF199" s="16">
        <f>IF(OR('CSV Import'!BH199="",'CSV Import'!BH199="none"),0,390)</f>
        <v>0</v>
      </c>
      <c r="BG199" s="16">
        <f>IF('CSV Import'!BI199&gt;0,25,0)</f>
        <v>0</v>
      </c>
      <c r="BH199" s="16">
        <f>IF('CSV Import'!BJ199&gt;0,65,0)</f>
        <v>0</v>
      </c>
      <c r="BI199" s="16">
        <f>IF('CSV Import'!BK199&gt;0,80,0)</f>
        <v>0</v>
      </c>
      <c r="BJ199" s="16">
        <f>IF('CSV Import'!BL199&gt;0,60,0)</f>
        <v>0</v>
      </c>
      <c r="BK199" s="16">
        <f>IF('CSV Import'!BM199&gt;0,25,0)</f>
        <v>0</v>
      </c>
      <c r="BL199" s="16">
        <f>IF('CSV Import'!BN199&gt;0,65,0)</f>
        <v>0</v>
      </c>
      <c r="BM199" s="16">
        <f>IF('CSV Import'!BO199&gt;0,80,0)</f>
        <v>0</v>
      </c>
      <c r="BN199" s="16">
        <f>IF('CSV Import'!BP199&gt;0,60,0)</f>
        <v>0</v>
      </c>
      <c r="BO199" s="20">
        <f>'CSV Import'!BQ199</f>
        <v>0</v>
      </c>
      <c r="BP199" s="20">
        <f>'CSV Import'!BS202</f>
        <v>0</v>
      </c>
      <c r="BQ199" s="20">
        <f>'CSV Import'!BT199</f>
        <v>0</v>
      </c>
      <c r="BR199" s="16">
        <f>'CSV Import'!BW199</f>
        <v>0</v>
      </c>
      <c r="BS199" s="16">
        <f>IF('CSV Import'!BW199="rent",100,0)</f>
        <v>0</v>
      </c>
      <c r="BT199" s="16">
        <f>IF(OR('CSV Import'!BX199="",'CSV Import'!BX199="none"),0,390)</f>
        <v>0</v>
      </c>
      <c r="BU199" s="16">
        <f>IF('CSV Import'!BY199&gt;0,25,0)</f>
        <v>0</v>
      </c>
      <c r="BV199" s="16">
        <f>IF('CSV Import'!BZ199&gt;0,65,0)</f>
        <v>0</v>
      </c>
      <c r="BW199" s="16">
        <f>IF('CSV Import'!CA199&gt;0,80,0)</f>
        <v>0</v>
      </c>
      <c r="BX199" s="16">
        <f>IF('CSV Import'!CB199&gt;0,60,0)</f>
        <v>0</v>
      </c>
      <c r="BY199" s="16">
        <f>IF('CSV Import'!CC199&gt;0,25,0)</f>
        <v>0</v>
      </c>
      <c r="BZ199" s="16">
        <f>IF('CSV Import'!CD199&gt;0,65,0)</f>
        <v>0</v>
      </c>
      <c r="CA199" s="16">
        <f>IF('CSV Import'!CE199&gt;0,80,0)</f>
        <v>0</v>
      </c>
      <c r="CB199" s="16">
        <f>IF('CSV Import'!CF199&gt;0,60,0)</f>
        <v>0</v>
      </c>
      <c r="CC199" s="37">
        <f>'CSV Import'!CG199</f>
        <v>0</v>
      </c>
    </row>
    <row r="200" spans="1:81" x14ac:dyDescent="0.25">
      <c r="A200" s="36">
        <f>'CSV Import'!A200</f>
        <v>0</v>
      </c>
      <c r="B200" s="16">
        <f t="shared" si="9"/>
        <v>0</v>
      </c>
      <c r="C200" s="53"/>
      <c r="D200" s="18">
        <f t="shared" si="8"/>
        <v>0</v>
      </c>
      <c r="E200" s="16">
        <f>'CSV Import'!CI200</f>
        <v>0</v>
      </c>
      <c r="F200" s="20">
        <f>'CSV Import'!E200</f>
        <v>0</v>
      </c>
      <c r="G200" s="20">
        <f>'CSV Import'!B200</f>
        <v>0</v>
      </c>
      <c r="H200" s="16" t="str">
        <f>MID('CSV Import'!D200,1,1)</f>
        <v/>
      </c>
      <c r="I200" s="16" t="str">
        <f>MID('CSV Import'!D200,2,1)</f>
        <v/>
      </c>
      <c r="J200" s="16">
        <f>IF(MID('CSV Import'!D200,3,2)="6",300,600)</f>
        <v>600</v>
      </c>
      <c r="K200" s="16">
        <f>COUNTA('CSV Import'!G200,'CSV Import'!W200,'CSV Import'!AM200,'CSV Import'!BC200,'CSV Import'!BS200)</f>
        <v>0</v>
      </c>
      <c r="L200" s="20">
        <f>'CSV Import'!G200</f>
        <v>0</v>
      </c>
      <c r="M200" s="20">
        <f>'CSV Import'!H200</f>
        <v>0</v>
      </c>
      <c r="N200" s="16">
        <f>'CSV Import'!K200</f>
        <v>0</v>
      </c>
      <c r="O200" s="16">
        <f>IF('CSV Import'!K200="rent",100,0)</f>
        <v>0</v>
      </c>
      <c r="P200" s="16">
        <f>IF(OR('CSV Import'!L200="",'CSV Import'!L200="none"),0,390)</f>
        <v>0</v>
      </c>
      <c r="Q200" s="16">
        <f>IF('CSV Import'!M200&gt;0,25,0)</f>
        <v>0</v>
      </c>
      <c r="R200" s="16">
        <f>IF('CSV Import'!N200&gt;0,65,0)</f>
        <v>0</v>
      </c>
      <c r="S200" s="16">
        <f>IF('CSV Import'!O200&gt;0,80,0)</f>
        <v>0</v>
      </c>
      <c r="T200" s="16">
        <f>IF('CSV Import'!P200&gt;0,60,0)</f>
        <v>0</v>
      </c>
      <c r="U200" s="16">
        <f>IF('CSV Import'!Q200&gt;0,25,0)</f>
        <v>0</v>
      </c>
      <c r="V200" s="16">
        <f>IF('CSV Import'!R200&gt;0,65,0)</f>
        <v>0</v>
      </c>
      <c r="W200" s="16">
        <f>IF('CSV Import'!S200&gt;0,80,0)</f>
        <v>0</v>
      </c>
      <c r="X200" s="16">
        <f>IF('CSV Import'!T200&gt;0,60,0)</f>
        <v>0</v>
      </c>
      <c r="Y200" s="20">
        <f>'CSV Import'!U200</f>
        <v>0</v>
      </c>
      <c r="Z200" s="20">
        <f>'CSV Import'!W200</f>
        <v>0</v>
      </c>
      <c r="AA200" s="20">
        <f>'CSV Import'!X200</f>
        <v>0</v>
      </c>
      <c r="AB200" s="16">
        <f>'CSV Import'!AA200</f>
        <v>0</v>
      </c>
      <c r="AC200" s="16">
        <f>IF('CSV Import'!AA200="rent",100,0)</f>
        <v>0</v>
      </c>
      <c r="AD200" s="16">
        <f>IF(OR('CSV Import'!AB200="",'CSV Import'!AB200="none"),0,390)</f>
        <v>0</v>
      </c>
      <c r="AE200" s="16">
        <f>IF('CSV Import'!AC200&gt;0,25,0)</f>
        <v>0</v>
      </c>
      <c r="AF200" s="16">
        <f>IF('CSV Import'!AD200&gt;0,65,0)</f>
        <v>0</v>
      </c>
      <c r="AG200" s="16">
        <f>IF('CSV Import'!AE200&gt;0,80,0)</f>
        <v>0</v>
      </c>
      <c r="AH200" s="16">
        <f>IF('CSV Import'!AF200&gt;0,60,0)</f>
        <v>0</v>
      </c>
      <c r="AI200" s="16">
        <f>IF('CSV Import'!AG200&gt;0,25,0)</f>
        <v>0</v>
      </c>
      <c r="AJ200" s="16">
        <f>IF('CSV Import'!AH200&gt;0,65,0)</f>
        <v>0</v>
      </c>
      <c r="AK200" s="16">
        <f>IF('CSV Import'!AI200&gt;0,80,0)</f>
        <v>0</v>
      </c>
      <c r="AL200" s="16">
        <f>IF('CSV Import'!AJ200&gt;0,60,0)</f>
        <v>0</v>
      </c>
      <c r="AM200" s="20">
        <f>'CSV Import'!AK200</f>
        <v>0</v>
      </c>
      <c r="AN200" s="20">
        <f>'CSV Import'!AM200</f>
        <v>0</v>
      </c>
      <c r="AO200" s="20">
        <f>'CSV Import'!AN200</f>
        <v>0</v>
      </c>
      <c r="AP200" s="16">
        <f>'CSV Import'!AQ200</f>
        <v>0</v>
      </c>
      <c r="AQ200" s="16">
        <f>IF('CSV Import'!AQ200="rent",100,0)</f>
        <v>0</v>
      </c>
      <c r="AR200" s="16">
        <f>IF(OR('CSV Import'!AR200="",'CSV Import'!AR200="none"),0,390)</f>
        <v>0</v>
      </c>
      <c r="AS200" s="16">
        <f>IF('CSV Import'!AS200&gt;0,25,0)</f>
        <v>0</v>
      </c>
      <c r="AT200" s="16">
        <f>IF('CSV Import'!AT200&gt;0,65,0)</f>
        <v>0</v>
      </c>
      <c r="AU200" s="16">
        <f>IF('CSV Import'!AU200&gt;0,80,0)</f>
        <v>0</v>
      </c>
      <c r="AV200" s="16">
        <f>IF('CSV Import'!AV200&gt;0,60,0)</f>
        <v>0</v>
      </c>
      <c r="AW200" s="16">
        <f>IF('CSV Import'!AW200&gt;0,25,0)</f>
        <v>0</v>
      </c>
      <c r="AX200" s="16">
        <f>IF('CSV Import'!AX200&gt;0,65,0)</f>
        <v>0</v>
      </c>
      <c r="AY200" s="16">
        <f>IF('CSV Import'!AY200&gt;0,80,0)</f>
        <v>0</v>
      </c>
      <c r="AZ200" s="16">
        <f>IF('CSV Import'!AZ200&gt;0,60,0)</f>
        <v>0</v>
      </c>
      <c r="BA200" s="20">
        <f>'CSV Import'!BA200</f>
        <v>0</v>
      </c>
      <c r="BB200" s="20">
        <f>'CSV Import'!BC200</f>
        <v>0</v>
      </c>
      <c r="BC200" s="20">
        <f>'CSV Import'!BD200</f>
        <v>0</v>
      </c>
      <c r="BD200" s="16">
        <f>'CSV Import'!BG200</f>
        <v>0</v>
      </c>
      <c r="BE200" s="16">
        <f>IF('CSV Import'!BG200="rent",100,0)</f>
        <v>0</v>
      </c>
      <c r="BF200" s="16">
        <f>IF(OR('CSV Import'!BH200="",'CSV Import'!BH200="none"),0,390)</f>
        <v>0</v>
      </c>
      <c r="BG200" s="16">
        <f>IF('CSV Import'!BI200&gt;0,25,0)</f>
        <v>0</v>
      </c>
      <c r="BH200" s="16">
        <f>IF('CSV Import'!BJ200&gt;0,65,0)</f>
        <v>0</v>
      </c>
      <c r="BI200" s="16">
        <f>IF('CSV Import'!BK200&gt;0,80,0)</f>
        <v>0</v>
      </c>
      <c r="BJ200" s="16">
        <f>IF('CSV Import'!BL200&gt;0,60,0)</f>
        <v>0</v>
      </c>
      <c r="BK200" s="16">
        <f>IF('CSV Import'!BM200&gt;0,25,0)</f>
        <v>0</v>
      </c>
      <c r="BL200" s="16">
        <f>IF('CSV Import'!BN200&gt;0,65,0)</f>
        <v>0</v>
      </c>
      <c r="BM200" s="16">
        <f>IF('CSV Import'!BO200&gt;0,80,0)</f>
        <v>0</v>
      </c>
      <c r="BN200" s="16">
        <f>IF('CSV Import'!BP200&gt;0,60,0)</f>
        <v>0</v>
      </c>
      <c r="BO200" s="20">
        <f>'CSV Import'!BQ200</f>
        <v>0</v>
      </c>
      <c r="BP200" s="20">
        <f>'CSV Import'!BS203</f>
        <v>0</v>
      </c>
      <c r="BQ200" s="20">
        <f>'CSV Import'!BT200</f>
        <v>0</v>
      </c>
      <c r="BR200" s="16">
        <f>'CSV Import'!BW200</f>
        <v>0</v>
      </c>
      <c r="BS200" s="16">
        <f>IF('CSV Import'!BW200="rent",100,0)</f>
        <v>0</v>
      </c>
      <c r="BT200" s="16">
        <f>IF(OR('CSV Import'!BX200="",'CSV Import'!BX200="none"),0,390)</f>
        <v>0</v>
      </c>
      <c r="BU200" s="16">
        <f>IF('CSV Import'!BY200&gt;0,25,0)</f>
        <v>0</v>
      </c>
      <c r="BV200" s="16">
        <f>IF('CSV Import'!BZ200&gt;0,65,0)</f>
        <v>0</v>
      </c>
      <c r="BW200" s="16">
        <f>IF('CSV Import'!CA200&gt;0,80,0)</f>
        <v>0</v>
      </c>
      <c r="BX200" s="16">
        <f>IF('CSV Import'!CB200&gt;0,60,0)</f>
        <v>0</v>
      </c>
      <c r="BY200" s="16">
        <f>IF('CSV Import'!CC200&gt;0,25,0)</f>
        <v>0</v>
      </c>
      <c r="BZ200" s="16">
        <f>IF('CSV Import'!CD200&gt;0,65,0)</f>
        <v>0</v>
      </c>
      <c r="CA200" s="16">
        <f>IF('CSV Import'!CE200&gt;0,80,0)</f>
        <v>0</v>
      </c>
      <c r="CB200" s="16">
        <f>IF('CSV Import'!CF200&gt;0,60,0)</f>
        <v>0</v>
      </c>
      <c r="CC200" s="37">
        <f>'CSV Import'!CG200</f>
        <v>0</v>
      </c>
    </row>
    <row r="201" spans="1:81" x14ac:dyDescent="0.25">
      <c r="A201" s="36">
        <f>'CSV Import'!A201</f>
        <v>0</v>
      </c>
      <c r="B201" s="16">
        <f t="shared" si="9"/>
        <v>0</v>
      </c>
      <c r="C201" s="53"/>
      <c r="D201" s="18">
        <f t="shared" si="8"/>
        <v>0</v>
      </c>
      <c r="E201" s="16">
        <f>'CSV Import'!CI201</f>
        <v>0</v>
      </c>
      <c r="F201" s="20">
        <f>'CSV Import'!E201</f>
        <v>0</v>
      </c>
      <c r="G201" s="20">
        <f>'CSV Import'!B201</f>
        <v>0</v>
      </c>
      <c r="H201" s="16" t="str">
        <f>MID('CSV Import'!D201,1,1)</f>
        <v/>
      </c>
      <c r="I201" s="16" t="str">
        <f>MID('CSV Import'!D201,2,1)</f>
        <v/>
      </c>
      <c r="J201" s="16">
        <f>IF(MID('CSV Import'!D201,3,2)="6",300,600)</f>
        <v>600</v>
      </c>
      <c r="K201" s="16">
        <f>COUNTA('CSV Import'!G201,'CSV Import'!W201,'CSV Import'!AM201,'CSV Import'!BC201,'CSV Import'!BS201)</f>
        <v>0</v>
      </c>
      <c r="L201" s="20">
        <f>'CSV Import'!G201</f>
        <v>0</v>
      </c>
      <c r="M201" s="20">
        <f>'CSV Import'!H201</f>
        <v>0</v>
      </c>
      <c r="N201" s="16">
        <f>'CSV Import'!K201</f>
        <v>0</v>
      </c>
      <c r="O201" s="16">
        <f>IF('CSV Import'!K201="rent",100,0)</f>
        <v>0</v>
      </c>
      <c r="P201" s="16">
        <f>IF(OR('CSV Import'!L201="",'CSV Import'!L201="none"),0,390)</f>
        <v>0</v>
      </c>
      <c r="Q201" s="16">
        <f>IF('CSV Import'!M201&gt;0,25,0)</f>
        <v>0</v>
      </c>
      <c r="R201" s="16">
        <f>IF('CSV Import'!N201&gt;0,65,0)</f>
        <v>0</v>
      </c>
      <c r="S201" s="16">
        <f>IF('CSV Import'!O201&gt;0,80,0)</f>
        <v>0</v>
      </c>
      <c r="T201" s="16">
        <f>IF('CSV Import'!P201&gt;0,60,0)</f>
        <v>0</v>
      </c>
      <c r="U201" s="16">
        <f>IF('CSV Import'!Q201&gt;0,25,0)</f>
        <v>0</v>
      </c>
      <c r="V201" s="16">
        <f>IF('CSV Import'!R201&gt;0,65,0)</f>
        <v>0</v>
      </c>
      <c r="W201" s="16">
        <f>IF('CSV Import'!S201&gt;0,80,0)</f>
        <v>0</v>
      </c>
      <c r="X201" s="16">
        <f>IF('CSV Import'!T201&gt;0,60,0)</f>
        <v>0</v>
      </c>
      <c r="Y201" s="20">
        <f>'CSV Import'!U201</f>
        <v>0</v>
      </c>
      <c r="Z201" s="20">
        <f>'CSV Import'!W201</f>
        <v>0</v>
      </c>
      <c r="AA201" s="20">
        <f>'CSV Import'!X201</f>
        <v>0</v>
      </c>
      <c r="AB201" s="16">
        <f>'CSV Import'!AA201</f>
        <v>0</v>
      </c>
      <c r="AC201" s="16">
        <f>IF('CSV Import'!AA201="rent",100,0)</f>
        <v>0</v>
      </c>
      <c r="AD201" s="16">
        <f>IF(OR('CSV Import'!AB201="",'CSV Import'!AB201="none"),0,390)</f>
        <v>0</v>
      </c>
      <c r="AE201" s="16">
        <f>IF('CSV Import'!AC201&gt;0,25,0)</f>
        <v>0</v>
      </c>
      <c r="AF201" s="16">
        <f>IF('CSV Import'!AD201&gt;0,65,0)</f>
        <v>0</v>
      </c>
      <c r="AG201" s="16">
        <f>IF('CSV Import'!AE201&gt;0,80,0)</f>
        <v>0</v>
      </c>
      <c r="AH201" s="16">
        <f>IF('CSV Import'!AF201&gt;0,60,0)</f>
        <v>0</v>
      </c>
      <c r="AI201" s="16">
        <f>IF('CSV Import'!AG201&gt;0,25,0)</f>
        <v>0</v>
      </c>
      <c r="AJ201" s="16">
        <f>IF('CSV Import'!AH201&gt;0,65,0)</f>
        <v>0</v>
      </c>
      <c r="AK201" s="16">
        <f>IF('CSV Import'!AI201&gt;0,80,0)</f>
        <v>0</v>
      </c>
      <c r="AL201" s="16">
        <f>IF('CSV Import'!AJ201&gt;0,60,0)</f>
        <v>0</v>
      </c>
      <c r="AM201" s="20">
        <f>'CSV Import'!AK201</f>
        <v>0</v>
      </c>
      <c r="AN201" s="20">
        <f>'CSV Import'!AM201</f>
        <v>0</v>
      </c>
      <c r="AO201" s="20">
        <f>'CSV Import'!AN201</f>
        <v>0</v>
      </c>
      <c r="AP201" s="16">
        <f>'CSV Import'!AQ201</f>
        <v>0</v>
      </c>
      <c r="AQ201" s="16">
        <f>IF('CSV Import'!AQ201="rent",100,0)</f>
        <v>0</v>
      </c>
      <c r="AR201" s="16">
        <f>IF(OR('CSV Import'!AR201="",'CSV Import'!AR201="none"),0,390)</f>
        <v>0</v>
      </c>
      <c r="AS201" s="16">
        <f>IF('CSV Import'!AS201&gt;0,25,0)</f>
        <v>0</v>
      </c>
      <c r="AT201" s="16">
        <f>IF('CSV Import'!AT201&gt;0,65,0)</f>
        <v>0</v>
      </c>
      <c r="AU201" s="16">
        <f>IF('CSV Import'!AU201&gt;0,80,0)</f>
        <v>0</v>
      </c>
      <c r="AV201" s="16">
        <f>IF('CSV Import'!AV201&gt;0,60,0)</f>
        <v>0</v>
      </c>
      <c r="AW201" s="16">
        <f>IF('CSV Import'!AW201&gt;0,25,0)</f>
        <v>0</v>
      </c>
      <c r="AX201" s="16">
        <f>IF('CSV Import'!AX201&gt;0,65,0)</f>
        <v>0</v>
      </c>
      <c r="AY201" s="16">
        <f>IF('CSV Import'!AY201&gt;0,80,0)</f>
        <v>0</v>
      </c>
      <c r="AZ201" s="16">
        <f>IF('CSV Import'!AZ201&gt;0,60,0)</f>
        <v>0</v>
      </c>
      <c r="BA201" s="20">
        <f>'CSV Import'!BA201</f>
        <v>0</v>
      </c>
      <c r="BB201" s="20">
        <f>'CSV Import'!BC201</f>
        <v>0</v>
      </c>
      <c r="BC201" s="20">
        <f>'CSV Import'!BD201</f>
        <v>0</v>
      </c>
      <c r="BD201" s="16">
        <f>'CSV Import'!BG201</f>
        <v>0</v>
      </c>
      <c r="BE201" s="16">
        <f>IF('CSV Import'!BG201="rent",100,0)</f>
        <v>0</v>
      </c>
      <c r="BF201" s="16">
        <f>IF(OR('CSV Import'!BH201="",'CSV Import'!BH201="none"),0,390)</f>
        <v>0</v>
      </c>
      <c r="BG201" s="16">
        <f>IF('CSV Import'!BI201&gt;0,25,0)</f>
        <v>0</v>
      </c>
      <c r="BH201" s="16">
        <f>IF('CSV Import'!BJ201&gt;0,65,0)</f>
        <v>0</v>
      </c>
      <c r="BI201" s="16">
        <f>IF('CSV Import'!BK201&gt;0,80,0)</f>
        <v>0</v>
      </c>
      <c r="BJ201" s="16">
        <f>IF('CSV Import'!BL201&gt;0,60,0)</f>
        <v>0</v>
      </c>
      <c r="BK201" s="16">
        <f>IF('CSV Import'!BM201&gt;0,25,0)</f>
        <v>0</v>
      </c>
      <c r="BL201" s="16">
        <f>IF('CSV Import'!BN201&gt;0,65,0)</f>
        <v>0</v>
      </c>
      <c r="BM201" s="16">
        <f>IF('CSV Import'!BO201&gt;0,80,0)</f>
        <v>0</v>
      </c>
      <c r="BN201" s="16">
        <f>IF('CSV Import'!BP201&gt;0,60,0)</f>
        <v>0</v>
      </c>
      <c r="BO201" s="20">
        <f>'CSV Import'!BQ201</f>
        <v>0</v>
      </c>
      <c r="BP201" s="20">
        <f>'CSV Import'!BS204</f>
        <v>0</v>
      </c>
      <c r="BQ201" s="20">
        <f>'CSV Import'!BT201</f>
        <v>0</v>
      </c>
      <c r="BR201" s="16">
        <f>'CSV Import'!BW201</f>
        <v>0</v>
      </c>
      <c r="BS201" s="16">
        <f>IF('CSV Import'!BW201="rent",100,0)</f>
        <v>0</v>
      </c>
      <c r="BT201" s="16">
        <f>IF(OR('CSV Import'!BX201="",'CSV Import'!BX201="none"),0,390)</f>
        <v>0</v>
      </c>
      <c r="BU201" s="16">
        <f>IF('CSV Import'!BY201&gt;0,25,0)</f>
        <v>0</v>
      </c>
      <c r="BV201" s="16">
        <f>IF('CSV Import'!BZ201&gt;0,65,0)</f>
        <v>0</v>
      </c>
      <c r="BW201" s="16">
        <f>IF('CSV Import'!CA201&gt;0,80,0)</f>
        <v>0</v>
      </c>
      <c r="BX201" s="16">
        <f>IF('CSV Import'!CB201&gt;0,60,0)</f>
        <v>0</v>
      </c>
      <c r="BY201" s="16">
        <f>IF('CSV Import'!CC201&gt;0,25,0)</f>
        <v>0</v>
      </c>
      <c r="BZ201" s="16">
        <f>IF('CSV Import'!CD201&gt;0,65,0)</f>
        <v>0</v>
      </c>
      <c r="CA201" s="16">
        <f>IF('CSV Import'!CE201&gt;0,80,0)</f>
        <v>0</v>
      </c>
      <c r="CB201" s="16">
        <f>IF('CSV Import'!CF201&gt;0,60,0)</f>
        <v>0</v>
      </c>
      <c r="CC201" s="37">
        <f>'CSV Import'!CG201</f>
        <v>0</v>
      </c>
    </row>
    <row r="202" spans="1:81" x14ac:dyDescent="0.25">
      <c r="A202" s="36">
        <f>'CSV Import'!A202</f>
        <v>0</v>
      </c>
      <c r="B202" s="16">
        <f t="shared" si="9"/>
        <v>0</v>
      </c>
      <c r="C202" s="53"/>
      <c r="D202" s="18">
        <f t="shared" si="8"/>
        <v>0</v>
      </c>
      <c r="E202" s="16">
        <f>'CSV Import'!CI202</f>
        <v>0</v>
      </c>
      <c r="F202" s="20">
        <f>'CSV Import'!E202</f>
        <v>0</v>
      </c>
      <c r="G202" s="20">
        <f>'CSV Import'!B202</f>
        <v>0</v>
      </c>
      <c r="H202" s="16" t="str">
        <f>MID('CSV Import'!D202,1,1)</f>
        <v/>
      </c>
      <c r="I202" s="16" t="str">
        <f>MID('CSV Import'!D202,2,1)</f>
        <v/>
      </c>
      <c r="J202" s="16">
        <f>IF(MID('CSV Import'!D202,3,2)="6",300,600)</f>
        <v>600</v>
      </c>
      <c r="K202" s="16">
        <f>COUNTA('CSV Import'!G202,'CSV Import'!W202,'CSV Import'!AM202,'CSV Import'!BC202,'CSV Import'!BS202)</f>
        <v>0</v>
      </c>
      <c r="L202" s="20">
        <f>'CSV Import'!G202</f>
        <v>0</v>
      </c>
      <c r="M202" s="20">
        <f>'CSV Import'!H202</f>
        <v>0</v>
      </c>
      <c r="N202" s="16">
        <f>'CSV Import'!K202</f>
        <v>0</v>
      </c>
      <c r="O202" s="16">
        <f>IF('CSV Import'!K202="rent",100,0)</f>
        <v>0</v>
      </c>
      <c r="P202" s="16">
        <f>IF(OR('CSV Import'!L202="",'CSV Import'!L202="none"),0,390)</f>
        <v>0</v>
      </c>
      <c r="Q202" s="16">
        <f>IF('CSV Import'!M202&gt;0,25,0)</f>
        <v>0</v>
      </c>
      <c r="R202" s="16">
        <f>IF('CSV Import'!N202&gt;0,65,0)</f>
        <v>0</v>
      </c>
      <c r="S202" s="16">
        <f>IF('CSV Import'!O202&gt;0,80,0)</f>
        <v>0</v>
      </c>
      <c r="T202" s="16">
        <f>IF('CSV Import'!P202&gt;0,60,0)</f>
        <v>0</v>
      </c>
      <c r="U202" s="16">
        <f>IF('CSV Import'!Q202&gt;0,25,0)</f>
        <v>0</v>
      </c>
      <c r="V202" s="16">
        <f>IF('CSV Import'!R202&gt;0,65,0)</f>
        <v>0</v>
      </c>
      <c r="W202" s="16">
        <f>IF('CSV Import'!S202&gt;0,80,0)</f>
        <v>0</v>
      </c>
      <c r="X202" s="16">
        <f>IF('CSV Import'!T202&gt;0,60,0)</f>
        <v>0</v>
      </c>
      <c r="Y202" s="20">
        <f>'CSV Import'!U202</f>
        <v>0</v>
      </c>
      <c r="Z202" s="20">
        <f>'CSV Import'!W202</f>
        <v>0</v>
      </c>
      <c r="AA202" s="20">
        <f>'CSV Import'!X202</f>
        <v>0</v>
      </c>
      <c r="AB202" s="16">
        <f>'CSV Import'!AA202</f>
        <v>0</v>
      </c>
      <c r="AC202" s="16">
        <f>IF('CSV Import'!AA202="rent",100,0)</f>
        <v>0</v>
      </c>
      <c r="AD202" s="16">
        <f>IF(OR('CSV Import'!AB202="",'CSV Import'!AB202="none"),0,390)</f>
        <v>0</v>
      </c>
      <c r="AE202" s="16">
        <f>IF('CSV Import'!AC202&gt;0,25,0)</f>
        <v>0</v>
      </c>
      <c r="AF202" s="16">
        <f>IF('CSV Import'!AD202&gt;0,65,0)</f>
        <v>0</v>
      </c>
      <c r="AG202" s="16">
        <f>IF('CSV Import'!AE202&gt;0,80,0)</f>
        <v>0</v>
      </c>
      <c r="AH202" s="16">
        <f>IF('CSV Import'!AF202&gt;0,60,0)</f>
        <v>0</v>
      </c>
      <c r="AI202" s="16">
        <f>IF('CSV Import'!AG202&gt;0,25,0)</f>
        <v>0</v>
      </c>
      <c r="AJ202" s="16">
        <f>IF('CSV Import'!AH202&gt;0,65,0)</f>
        <v>0</v>
      </c>
      <c r="AK202" s="16">
        <f>IF('CSV Import'!AI202&gt;0,80,0)</f>
        <v>0</v>
      </c>
      <c r="AL202" s="16">
        <f>IF('CSV Import'!AJ202&gt;0,60,0)</f>
        <v>0</v>
      </c>
      <c r="AM202" s="20">
        <f>'CSV Import'!AK202</f>
        <v>0</v>
      </c>
      <c r="AN202" s="20">
        <f>'CSV Import'!AM202</f>
        <v>0</v>
      </c>
      <c r="AO202" s="20">
        <f>'CSV Import'!AN202</f>
        <v>0</v>
      </c>
      <c r="AP202" s="16">
        <f>'CSV Import'!AQ202</f>
        <v>0</v>
      </c>
      <c r="AQ202" s="16">
        <f>IF('CSV Import'!AQ202="rent",100,0)</f>
        <v>0</v>
      </c>
      <c r="AR202" s="16">
        <f>IF(OR('CSV Import'!AR202="",'CSV Import'!AR202="none"),0,390)</f>
        <v>0</v>
      </c>
      <c r="AS202" s="16">
        <f>IF('CSV Import'!AS202&gt;0,25,0)</f>
        <v>0</v>
      </c>
      <c r="AT202" s="16">
        <f>IF('CSV Import'!AT202&gt;0,65,0)</f>
        <v>0</v>
      </c>
      <c r="AU202" s="16">
        <f>IF('CSV Import'!AU202&gt;0,80,0)</f>
        <v>0</v>
      </c>
      <c r="AV202" s="16">
        <f>IF('CSV Import'!AV202&gt;0,60,0)</f>
        <v>0</v>
      </c>
      <c r="AW202" s="16">
        <f>IF('CSV Import'!AW202&gt;0,25,0)</f>
        <v>0</v>
      </c>
      <c r="AX202" s="16">
        <f>IF('CSV Import'!AX202&gt;0,65,0)</f>
        <v>0</v>
      </c>
      <c r="AY202" s="16">
        <f>IF('CSV Import'!AY202&gt;0,80,0)</f>
        <v>0</v>
      </c>
      <c r="AZ202" s="16">
        <f>IF('CSV Import'!AZ202&gt;0,60,0)</f>
        <v>0</v>
      </c>
      <c r="BA202" s="20">
        <f>'CSV Import'!BA202</f>
        <v>0</v>
      </c>
      <c r="BB202" s="20">
        <f>'CSV Import'!BC202</f>
        <v>0</v>
      </c>
      <c r="BC202" s="20">
        <f>'CSV Import'!BD202</f>
        <v>0</v>
      </c>
      <c r="BD202" s="16">
        <f>'CSV Import'!BG202</f>
        <v>0</v>
      </c>
      <c r="BE202" s="16">
        <f>IF('CSV Import'!BG202="rent",100,0)</f>
        <v>0</v>
      </c>
      <c r="BF202" s="16">
        <f>IF(OR('CSV Import'!BH202="",'CSV Import'!BH202="none"),0,390)</f>
        <v>0</v>
      </c>
      <c r="BG202" s="16">
        <f>IF('CSV Import'!BI202&gt;0,25,0)</f>
        <v>0</v>
      </c>
      <c r="BH202" s="16">
        <f>IF('CSV Import'!BJ202&gt;0,65,0)</f>
        <v>0</v>
      </c>
      <c r="BI202" s="16">
        <f>IF('CSV Import'!BK202&gt;0,80,0)</f>
        <v>0</v>
      </c>
      <c r="BJ202" s="16">
        <f>IF('CSV Import'!BL202&gt;0,60,0)</f>
        <v>0</v>
      </c>
      <c r="BK202" s="16">
        <f>IF('CSV Import'!BM202&gt;0,25,0)</f>
        <v>0</v>
      </c>
      <c r="BL202" s="16">
        <f>IF('CSV Import'!BN202&gt;0,65,0)</f>
        <v>0</v>
      </c>
      <c r="BM202" s="16">
        <f>IF('CSV Import'!BO202&gt;0,80,0)</f>
        <v>0</v>
      </c>
      <c r="BN202" s="16">
        <f>IF('CSV Import'!BP202&gt;0,60,0)</f>
        <v>0</v>
      </c>
      <c r="BO202" s="20">
        <f>'CSV Import'!BQ202</f>
        <v>0</v>
      </c>
      <c r="BP202" s="20">
        <f>'CSV Import'!BS205</f>
        <v>0</v>
      </c>
      <c r="BQ202" s="20">
        <f>'CSV Import'!BT202</f>
        <v>0</v>
      </c>
      <c r="BR202" s="16">
        <f>'CSV Import'!BW202</f>
        <v>0</v>
      </c>
      <c r="BS202" s="16">
        <f>IF('CSV Import'!BW202="rent",100,0)</f>
        <v>0</v>
      </c>
      <c r="BT202" s="16">
        <f>IF(OR('CSV Import'!BX202="",'CSV Import'!BX202="none"),0,390)</f>
        <v>0</v>
      </c>
      <c r="BU202" s="16">
        <f>IF('CSV Import'!BY202&gt;0,25,0)</f>
        <v>0</v>
      </c>
      <c r="BV202" s="16">
        <f>IF('CSV Import'!BZ202&gt;0,65,0)</f>
        <v>0</v>
      </c>
      <c r="BW202" s="16">
        <f>IF('CSV Import'!CA202&gt;0,80,0)</f>
        <v>0</v>
      </c>
      <c r="BX202" s="16">
        <f>IF('CSV Import'!CB202&gt;0,60,0)</f>
        <v>0</v>
      </c>
      <c r="BY202" s="16">
        <f>IF('CSV Import'!CC202&gt;0,25,0)</f>
        <v>0</v>
      </c>
      <c r="BZ202" s="16">
        <f>IF('CSV Import'!CD202&gt;0,65,0)</f>
        <v>0</v>
      </c>
      <c r="CA202" s="16">
        <f>IF('CSV Import'!CE202&gt;0,80,0)</f>
        <v>0</v>
      </c>
      <c r="CB202" s="16">
        <f>IF('CSV Import'!CF202&gt;0,60,0)</f>
        <v>0</v>
      </c>
      <c r="CC202" s="37">
        <f>'CSV Import'!CG202</f>
        <v>0</v>
      </c>
    </row>
    <row r="203" spans="1:81" x14ac:dyDescent="0.25">
      <c r="A203" s="36">
        <f>'CSV Import'!A203</f>
        <v>0</v>
      </c>
      <c r="B203" s="16">
        <f t="shared" si="9"/>
        <v>0</v>
      </c>
      <c r="C203" s="53"/>
      <c r="D203" s="18">
        <f t="shared" si="8"/>
        <v>0</v>
      </c>
      <c r="E203" s="16">
        <f>'CSV Import'!CI203</f>
        <v>0</v>
      </c>
      <c r="F203" s="20">
        <f>'CSV Import'!E203</f>
        <v>0</v>
      </c>
      <c r="G203" s="20">
        <f>'CSV Import'!B203</f>
        <v>0</v>
      </c>
      <c r="H203" s="16" t="str">
        <f>MID('CSV Import'!D203,1,1)</f>
        <v/>
      </c>
      <c r="I203" s="16" t="str">
        <f>MID('CSV Import'!D203,2,1)</f>
        <v/>
      </c>
      <c r="J203" s="16">
        <f>IF(MID('CSV Import'!D203,3,2)="6",300,600)</f>
        <v>600</v>
      </c>
      <c r="K203" s="16">
        <f>COUNTA('CSV Import'!G203,'CSV Import'!W203,'CSV Import'!AM203,'CSV Import'!BC203,'CSV Import'!BS203)</f>
        <v>0</v>
      </c>
      <c r="L203" s="20">
        <f>'CSV Import'!G203</f>
        <v>0</v>
      </c>
      <c r="M203" s="20">
        <f>'CSV Import'!H203</f>
        <v>0</v>
      </c>
      <c r="N203" s="16">
        <f>'CSV Import'!K203</f>
        <v>0</v>
      </c>
      <c r="O203" s="16">
        <f>IF('CSV Import'!K203="rent",100,0)</f>
        <v>0</v>
      </c>
      <c r="P203" s="16">
        <f>IF(OR('CSV Import'!L203="",'CSV Import'!L203="none"),0,390)</f>
        <v>0</v>
      </c>
      <c r="Q203" s="16">
        <f>IF('CSV Import'!M203&gt;0,25,0)</f>
        <v>0</v>
      </c>
      <c r="R203" s="16">
        <f>IF('CSV Import'!N203&gt;0,65,0)</f>
        <v>0</v>
      </c>
      <c r="S203" s="16">
        <f>IF('CSV Import'!O203&gt;0,80,0)</f>
        <v>0</v>
      </c>
      <c r="T203" s="16">
        <f>IF('CSV Import'!P203&gt;0,60,0)</f>
        <v>0</v>
      </c>
      <c r="U203" s="16">
        <f>IF('CSV Import'!Q203&gt;0,25,0)</f>
        <v>0</v>
      </c>
      <c r="V203" s="16">
        <f>IF('CSV Import'!R203&gt;0,65,0)</f>
        <v>0</v>
      </c>
      <c r="W203" s="16">
        <f>IF('CSV Import'!S203&gt;0,80,0)</f>
        <v>0</v>
      </c>
      <c r="X203" s="16">
        <f>IF('CSV Import'!T203&gt;0,60,0)</f>
        <v>0</v>
      </c>
      <c r="Y203" s="20">
        <f>'CSV Import'!U203</f>
        <v>0</v>
      </c>
      <c r="Z203" s="20">
        <f>'CSV Import'!W203</f>
        <v>0</v>
      </c>
      <c r="AA203" s="20">
        <f>'CSV Import'!X203</f>
        <v>0</v>
      </c>
      <c r="AB203" s="16">
        <f>'CSV Import'!AA203</f>
        <v>0</v>
      </c>
      <c r="AC203" s="16">
        <f>IF('CSV Import'!AA203="rent",100,0)</f>
        <v>0</v>
      </c>
      <c r="AD203" s="16">
        <f>IF(OR('CSV Import'!AB203="",'CSV Import'!AB203="none"),0,390)</f>
        <v>0</v>
      </c>
      <c r="AE203" s="16">
        <f>IF('CSV Import'!AC203&gt;0,25,0)</f>
        <v>0</v>
      </c>
      <c r="AF203" s="16">
        <f>IF('CSV Import'!AD203&gt;0,65,0)</f>
        <v>0</v>
      </c>
      <c r="AG203" s="16">
        <f>IF('CSV Import'!AE203&gt;0,80,0)</f>
        <v>0</v>
      </c>
      <c r="AH203" s="16">
        <f>IF('CSV Import'!AF203&gt;0,60,0)</f>
        <v>0</v>
      </c>
      <c r="AI203" s="16">
        <f>IF('CSV Import'!AG203&gt;0,25,0)</f>
        <v>0</v>
      </c>
      <c r="AJ203" s="16">
        <f>IF('CSV Import'!AH203&gt;0,65,0)</f>
        <v>0</v>
      </c>
      <c r="AK203" s="16">
        <f>IF('CSV Import'!AI203&gt;0,80,0)</f>
        <v>0</v>
      </c>
      <c r="AL203" s="16">
        <f>IF('CSV Import'!AJ203&gt;0,60,0)</f>
        <v>0</v>
      </c>
      <c r="AM203" s="20">
        <f>'CSV Import'!AK203</f>
        <v>0</v>
      </c>
      <c r="AN203" s="20">
        <f>'CSV Import'!AM203</f>
        <v>0</v>
      </c>
      <c r="AO203" s="20">
        <f>'CSV Import'!AN203</f>
        <v>0</v>
      </c>
      <c r="AP203" s="16">
        <f>'CSV Import'!AQ203</f>
        <v>0</v>
      </c>
      <c r="AQ203" s="16">
        <f>IF('CSV Import'!AQ203="rent",100,0)</f>
        <v>0</v>
      </c>
      <c r="AR203" s="16">
        <f>IF(OR('CSV Import'!AR203="",'CSV Import'!AR203="none"),0,390)</f>
        <v>0</v>
      </c>
      <c r="AS203" s="16">
        <f>IF('CSV Import'!AS203&gt;0,25,0)</f>
        <v>0</v>
      </c>
      <c r="AT203" s="16">
        <f>IF('CSV Import'!AT203&gt;0,65,0)</f>
        <v>0</v>
      </c>
      <c r="AU203" s="16">
        <f>IF('CSV Import'!AU203&gt;0,80,0)</f>
        <v>0</v>
      </c>
      <c r="AV203" s="16">
        <f>IF('CSV Import'!AV203&gt;0,60,0)</f>
        <v>0</v>
      </c>
      <c r="AW203" s="16">
        <f>IF('CSV Import'!AW203&gt;0,25,0)</f>
        <v>0</v>
      </c>
      <c r="AX203" s="16">
        <f>IF('CSV Import'!AX203&gt;0,65,0)</f>
        <v>0</v>
      </c>
      <c r="AY203" s="16">
        <f>IF('CSV Import'!AY203&gt;0,80,0)</f>
        <v>0</v>
      </c>
      <c r="AZ203" s="16">
        <f>IF('CSV Import'!AZ203&gt;0,60,0)</f>
        <v>0</v>
      </c>
      <c r="BA203" s="20">
        <f>'CSV Import'!BA203</f>
        <v>0</v>
      </c>
      <c r="BB203" s="20">
        <f>'CSV Import'!BC203</f>
        <v>0</v>
      </c>
      <c r="BC203" s="20">
        <f>'CSV Import'!BD203</f>
        <v>0</v>
      </c>
      <c r="BD203" s="16">
        <f>'CSV Import'!BG203</f>
        <v>0</v>
      </c>
      <c r="BE203" s="16">
        <f>IF('CSV Import'!BG203="rent",100,0)</f>
        <v>0</v>
      </c>
      <c r="BF203" s="16">
        <f>IF(OR('CSV Import'!BH203="",'CSV Import'!BH203="none"),0,390)</f>
        <v>0</v>
      </c>
      <c r="BG203" s="16">
        <f>IF('CSV Import'!BI203&gt;0,25,0)</f>
        <v>0</v>
      </c>
      <c r="BH203" s="16">
        <f>IF('CSV Import'!BJ203&gt;0,65,0)</f>
        <v>0</v>
      </c>
      <c r="BI203" s="16">
        <f>IF('CSV Import'!BK203&gt;0,80,0)</f>
        <v>0</v>
      </c>
      <c r="BJ203" s="16">
        <f>IF('CSV Import'!BL203&gt;0,60,0)</f>
        <v>0</v>
      </c>
      <c r="BK203" s="16">
        <f>IF('CSV Import'!BM203&gt;0,25,0)</f>
        <v>0</v>
      </c>
      <c r="BL203" s="16">
        <f>IF('CSV Import'!BN203&gt;0,65,0)</f>
        <v>0</v>
      </c>
      <c r="BM203" s="16">
        <f>IF('CSV Import'!BO203&gt;0,80,0)</f>
        <v>0</v>
      </c>
      <c r="BN203" s="16">
        <f>IF('CSV Import'!BP203&gt;0,60,0)</f>
        <v>0</v>
      </c>
      <c r="BO203" s="20">
        <f>'CSV Import'!BQ203</f>
        <v>0</v>
      </c>
      <c r="BP203" s="20">
        <f>'CSV Import'!BS206</f>
        <v>0</v>
      </c>
      <c r="BQ203" s="20">
        <f>'CSV Import'!BT203</f>
        <v>0</v>
      </c>
      <c r="BR203" s="16">
        <f>'CSV Import'!BW203</f>
        <v>0</v>
      </c>
      <c r="BS203" s="16">
        <f>IF('CSV Import'!BW203="rent",100,0)</f>
        <v>0</v>
      </c>
      <c r="BT203" s="16">
        <f>IF(OR('CSV Import'!BX203="",'CSV Import'!BX203="none"),0,390)</f>
        <v>0</v>
      </c>
      <c r="BU203" s="16">
        <f>IF('CSV Import'!BY203&gt;0,25,0)</f>
        <v>0</v>
      </c>
      <c r="BV203" s="16">
        <f>IF('CSV Import'!BZ203&gt;0,65,0)</f>
        <v>0</v>
      </c>
      <c r="BW203" s="16">
        <f>IF('CSV Import'!CA203&gt;0,80,0)</f>
        <v>0</v>
      </c>
      <c r="BX203" s="16">
        <f>IF('CSV Import'!CB203&gt;0,60,0)</f>
        <v>0</v>
      </c>
      <c r="BY203" s="16">
        <f>IF('CSV Import'!CC203&gt;0,25,0)</f>
        <v>0</v>
      </c>
      <c r="BZ203" s="16">
        <f>IF('CSV Import'!CD203&gt;0,65,0)</f>
        <v>0</v>
      </c>
      <c r="CA203" s="16">
        <f>IF('CSV Import'!CE203&gt;0,80,0)</f>
        <v>0</v>
      </c>
      <c r="CB203" s="16">
        <f>IF('CSV Import'!CF203&gt;0,60,0)</f>
        <v>0</v>
      </c>
      <c r="CC203" s="37">
        <f>'CSV Import'!CG203</f>
        <v>0</v>
      </c>
    </row>
    <row r="204" spans="1:81" x14ac:dyDescent="0.25">
      <c r="A204" s="36">
        <f>'CSV Import'!A204</f>
        <v>0</v>
      </c>
      <c r="B204" s="16">
        <f t="shared" si="9"/>
        <v>0</v>
      </c>
      <c r="C204" s="53"/>
      <c r="D204" s="18">
        <f t="shared" si="8"/>
        <v>0</v>
      </c>
      <c r="E204" s="16">
        <f>'CSV Import'!CI204</f>
        <v>0</v>
      </c>
      <c r="F204" s="20">
        <f>'CSV Import'!E204</f>
        <v>0</v>
      </c>
      <c r="G204" s="20">
        <f>'CSV Import'!B204</f>
        <v>0</v>
      </c>
      <c r="H204" s="16" t="str">
        <f>MID('CSV Import'!D204,1,1)</f>
        <v/>
      </c>
      <c r="I204" s="16" t="str">
        <f>MID('CSV Import'!D204,2,1)</f>
        <v/>
      </c>
      <c r="J204" s="16">
        <f>IF(MID('CSV Import'!D204,3,2)="6",300,600)</f>
        <v>600</v>
      </c>
      <c r="K204" s="16">
        <f>COUNTA('CSV Import'!G204,'CSV Import'!W204,'CSV Import'!AM204,'CSV Import'!BC204,'CSV Import'!BS204)</f>
        <v>0</v>
      </c>
      <c r="L204" s="20">
        <f>'CSV Import'!G204</f>
        <v>0</v>
      </c>
      <c r="M204" s="20">
        <f>'CSV Import'!H204</f>
        <v>0</v>
      </c>
      <c r="N204" s="16">
        <f>'CSV Import'!K204</f>
        <v>0</v>
      </c>
      <c r="O204" s="16">
        <f>IF('CSV Import'!K204="rent",100,0)</f>
        <v>0</v>
      </c>
      <c r="P204" s="16">
        <f>IF(OR('CSV Import'!L204="",'CSV Import'!L204="none"),0,390)</f>
        <v>0</v>
      </c>
      <c r="Q204" s="16">
        <f>IF('CSV Import'!M204&gt;0,25,0)</f>
        <v>0</v>
      </c>
      <c r="R204" s="16">
        <f>IF('CSV Import'!N204&gt;0,65,0)</f>
        <v>0</v>
      </c>
      <c r="S204" s="16">
        <f>IF('CSV Import'!O204&gt;0,80,0)</f>
        <v>0</v>
      </c>
      <c r="T204" s="16">
        <f>IF('CSV Import'!P204&gt;0,60,0)</f>
        <v>0</v>
      </c>
      <c r="U204" s="16">
        <f>IF('CSV Import'!Q204&gt;0,25,0)</f>
        <v>0</v>
      </c>
      <c r="V204" s="16">
        <f>IF('CSV Import'!R204&gt;0,65,0)</f>
        <v>0</v>
      </c>
      <c r="W204" s="16">
        <f>IF('CSV Import'!S204&gt;0,80,0)</f>
        <v>0</v>
      </c>
      <c r="X204" s="16">
        <f>IF('CSV Import'!T204&gt;0,60,0)</f>
        <v>0</v>
      </c>
      <c r="Y204" s="20">
        <f>'CSV Import'!U204</f>
        <v>0</v>
      </c>
      <c r="Z204" s="20">
        <f>'CSV Import'!W204</f>
        <v>0</v>
      </c>
      <c r="AA204" s="20">
        <f>'CSV Import'!X204</f>
        <v>0</v>
      </c>
      <c r="AB204" s="16">
        <f>'CSV Import'!AA204</f>
        <v>0</v>
      </c>
      <c r="AC204" s="16">
        <f>IF('CSV Import'!AA204="rent",100,0)</f>
        <v>0</v>
      </c>
      <c r="AD204" s="16">
        <f>IF(OR('CSV Import'!AB204="",'CSV Import'!AB204="none"),0,390)</f>
        <v>0</v>
      </c>
      <c r="AE204" s="16">
        <f>IF('CSV Import'!AC204&gt;0,25,0)</f>
        <v>0</v>
      </c>
      <c r="AF204" s="16">
        <f>IF('CSV Import'!AD204&gt;0,65,0)</f>
        <v>0</v>
      </c>
      <c r="AG204" s="16">
        <f>IF('CSV Import'!AE204&gt;0,80,0)</f>
        <v>0</v>
      </c>
      <c r="AH204" s="16">
        <f>IF('CSV Import'!AF204&gt;0,60,0)</f>
        <v>0</v>
      </c>
      <c r="AI204" s="16">
        <f>IF('CSV Import'!AG204&gt;0,25,0)</f>
        <v>0</v>
      </c>
      <c r="AJ204" s="16">
        <f>IF('CSV Import'!AH204&gt;0,65,0)</f>
        <v>0</v>
      </c>
      <c r="AK204" s="16">
        <f>IF('CSV Import'!AI204&gt;0,80,0)</f>
        <v>0</v>
      </c>
      <c r="AL204" s="16">
        <f>IF('CSV Import'!AJ204&gt;0,60,0)</f>
        <v>0</v>
      </c>
      <c r="AM204" s="20">
        <f>'CSV Import'!AK204</f>
        <v>0</v>
      </c>
      <c r="AN204" s="20">
        <f>'CSV Import'!AM204</f>
        <v>0</v>
      </c>
      <c r="AO204" s="20">
        <f>'CSV Import'!AN204</f>
        <v>0</v>
      </c>
      <c r="AP204" s="16">
        <f>'CSV Import'!AQ204</f>
        <v>0</v>
      </c>
      <c r="AQ204" s="16">
        <f>IF('CSV Import'!AQ204="rent",100,0)</f>
        <v>0</v>
      </c>
      <c r="AR204" s="16">
        <f>IF(OR('CSV Import'!AR204="",'CSV Import'!AR204="none"),0,390)</f>
        <v>0</v>
      </c>
      <c r="AS204" s="16">
        <f>IF('CSV Import'!AS204&gt;0,25,0)</f>
        <v>0</v>
      </c>
      <c r="AT204" s="16">
        <f>IF('CSV Import'!AT204&gt;0,65,0)</f>
        <v>0</v>
      </c>
      <c r="AU204" s="16">
        <f>IF('CSV Import'!AU204&gt;0,80,0)</f>
        <v>0</v>
      </c>
      <c r="AV204" s="16">
        <f>IF('CSV Import'!AV204&gt;0,60,0)</f>
        <v>0</v>
      </c>
      <c r="AW204" s="16">
        <f>IF('CSV Import'!AW204&gt;0,25,0)</f>
        <v>0</v>
      </c>
      <c r="AX204" s="16">
        <f>IF('CSV Import'!AX204&gt;0,65,0)</f>
        <v>0</v>
      </c>
      <c r="AY204" s="16">
        <f>IF('CSV Import'!AY204&gt;0,80,0)</f>
        <v>0</v>
      </c>
      <c r="AZ204" s="16">
        <f>IF('CSV Import'!AZ204&gt;0,60,0)</f>
        <v>0</v>
      </c>
      <c r="BA204" s="20">
        <f>'CSV Import'!BA204</f>
        <v>0</v>
      </c>
      <c r="BB204" s="20">
        <f>'CSV Import'!BC204</f>
        <v>0</v>
      </c>
      <c r="BC204" s="20">
        <f>'CSV Import'!BD204</f>
        <v>0</v>
      </c>
      <c r="BD204" s="16">
        <f>'CSV Import'!BG204</f>
        <v>0</v>
      </c>
      <c r="BE204" s="16">
        <f>IF('CSV Import'!BG204="rent",100,0)</f>
        <v>0</v>
      </c>
      <c r="BF204" s="16">
        <f>IF(OR('CSV Import'!BH204="",'CSV Import'!BH204="none"),0,390)</f>
        <v>0</v>
      </c>
      <c r="BG204" s="16">
        <f>IF('CSV Import'!BI204&gt;0,25,0)</f>
        <v>0</v>
      </c>
      <c r="BH204" s="16">
        <f>IF('CSV Import'!BJ204&gt;0,65,0)</f>
        <v>0</v>
      </c>
      <c r="BI204" s="16">
        <f>IF('CSV Import'!BK204&gt;0,80,0)</f>
        <v>0</v>
      </c>
      <c r="BJ204" s="16">
        <f>IF('CSV Import'!BL204&gt;0,60,0)</f>
        <v>0</v>
      </c>
      <c r="BK204" s="16">
        <f>IF('CSV Import'!BM204&gt;0,25,0)</f>
        <v>0</v>
      </c>
      <c r="BL204" s="16">
        <f>IF('CSV Import'!BN204&gt;0,65,0)</f>
        <v>0</v>
      </c>
      <c r="BM204" s="16">
        <f>IF('CSV Import'!BO204&gt;0,80,0)</f>
        <v>0</v>
      </c>
      <c r="BN204" s="16">
        <f>IF('CSV Import'!BP204&gt;0,60,0)</f>
        <v>0</v>
      </c>
      <c r="BO204" s="20">
        <f>'CSV Import'!BQ204</f>
        <v>0</v>
      </c>
      <c r="BP204" s="20">
        <f>'CSV Import'!BS207</f>
        <v>0</v>
      </c>
      <c r="BQ204" s="20">
        <f>'CSV Import'!BT204</f>
        <v>0</v>
      </c>
      <c r="BR204" s="16">
        <f>'CSV Import'!BW204</f>
        <v>0</v>
      </c>
      <c r="BS204" s="16">
        <f>IF('CSV Import'!BW204="rent",100,0)</f>
        <v>0</v>
      </c>
      <c r="BT204" s="16">
        <f>IF(OR('CSV Import'!BX204="",'CSV Import'!BX204="none"),0,390)</f>
        <v>0</v>
      </c>
      <c r="BU204" s="16">
        <f>IF('CSV Import'!BY204&gt;0,25,0)</f>
        <v>0</v>
      </c>
      <c r="BV204" s="16">
        <f>IF('CSV Import'!BZ204&gt;0,65,0)</f>
        <v>0</v>
      </c>
      <c r="BW204" s="16">
        <f>IF('CSV Import'!CA204&gt;0,80,0)</f>
        <v>0</v>
      </c>
      <c r="BX204" s="16">
        <f>IF('CSV Import'!CB204&gt;0,60,0)</f>
        <v>0</v>
      </c>
      <c r="BY204" s="16">
        <f>IF('CSV Import'!CC204&gt;0,25,0)</f>
        <v>0</v>
      </c>
      <c r="BZ204" s="16">
        <f>IF('CSV Import'!CD204&gt;0,65,0)</f>
        <v>0</v>
      </c>
      <c r="CA204" s="16">
        <f>IF('CSV Import'!CE204&gt;0,80,0)</f>
        <v>0</v>
      </c>
      <c r="CB204" s="16">
        <f>IF('CSV Import'!CF204&gt;0,60,0)</f>
        <v>0</v>
      </c>
      <c r="CC204" s="37">
        <f>'CSV Import'!CG204</f>
        <v>0</v>
      </c>
    </row>
    <row r="205" spans="1:81" x14ac:dyDescent="0.25">
      <c r="A205" s="36">
        <f>'CSV Import'!A205</f>
        <v>0</v>
      </c>
      <c r="B205" s="16">
        <f t="shared" si="9"/>
        <v>0</v>
      </c>
      <c r="C205" s="53"/>
      <c r="D205" s="18">
        <f t="shared" si="8"/>
        <v>0</v>
      </c>
      <c r="E205" s="16">
        <f>'CSV Import'!CI205</f>
        <v>0</v>
      </c>
      <c r="F205" s="20">
        <f>'CSV Import'!E205</f>
        <v>0</v>
      </c>
      <c r="G205" s="20">
        <f>'CSV Import'!B205</f>
        <v>0</v>
      </c>
      <c r="H205" s="16" t="str">
        <f>MID('CSV Import'!D205,1,1)</f>
        <v/>
      </c>
      <c r="I205" s="16" t="str">
        <f>MID('CSV Import'!D205,2,1)</f>
        <v/>
      </c>
      <c r="J205" s="16">
        <f>IF(MID('CSV Import'!D205,3,2)="6",300,600)</f>
        <v>600</v>
      </c>
      <c r="K205" s="16">
        <f>COUNTA('CSV Import'!G205,'CSV Import'!W205,'CSV Import'!AM205,'CSV Import'!BC205,'CSV Import'!BS205)</f>
        <v>0</v>
      </c>
      <c r="L205" s="20">
        <f>'CSV Import'!G205</f>
        <v>0</v>
      </c>
      <c r="M205" s="20">
        <f>'CSV Import'!H205</f>
        <v>0</v>
      </c>
      <c r="N205" s="16">
        <f>'CSV Import'!K205</f>
        <v>0</v>
      </c>
      <c r="O205" s="16">
        <f>IF('CSV Import'!K205="rent",100,0)</f>
        <v>0</v>
      </c>
      <c r="P205" s="16">
        <f>IF(OR('CSV Import'!L205="",'CSV Import'!L205="none"),0,390)</f>
        <v>0</v>
      </c>
      <c r="Q205" s="16">
        <f>IF('CSV Import'!M205&gt;0,25,0)</f>
        <v>0</v>
      </c>
      <c r="R205" s="16">
        <f>IF('CSV Import'!N205&gt;0,65,0)</f>
        <v>0</v>
      </c>
      <c r="S205" s="16">
        <f>IF('CSV Import'!O205&gt;0,80,0)</f>
        <v>0</v>
      </c>
      <c r="T205" s="16">
        <f>IF('CSV Import'!P205&gt;0,60,0)</f>
        <v>0</v>
      </c>
      <c r="U205" s="16">
        <f>IF('CSV Import'!Q205&gt;0,25,0)</f>
        <v>0</v>
      </c>
      <c r="V205" s="16">
        <f>IF('CSV Import'!R205&gt;0,65,0)</f>
        <v>0</v>
      </c>
      <c r="W205" s="16">
        <f>IF('CSV Import'!S205&gt;0,80,0)</f>
        <v>0</v>
      </c>
      <c r="X205" s="16">
        <f>IF('CSV Import'!T205&gt;0,60,0)</f>
        <v>0</v>
      </c>
      <c r="Y205" s="20">
        <f>'CSV Import'!U205</f>
        <v>0</v>
      </c>
      <c r="Z205" s="20">
        <f>'CSV Import'!W205</f>
        <v>0</v>
      </c>
      <c r="AA205" s="20">
        <f>'CSV Import'!X205</f>
        <v>0</v>
      </c>
      <c r="AB205" s="16">
        <f>'CSV Import'!AA205</f>
        <v>0</v>
      </c>
      <c r="AC205" s="16">
        <f>IF('CSV Import'!AA205="rent",100,0)</f>
        <v>0</v>
      </c>
      <c r="AD205" s="16">
        <f>IF(OR('CSV Import'!AB205="",'CSV Import'!AB205="none"),0,390)</f>
        <v>0</v>
      </c>
      <c r="AE205" s="16">
        <f>IF('CSV Import'!AC205&gt;0,25,0)</f>
        <v>0</v>
      </c>
      <c r="AF205" s="16">
        <f>IF('CSV Import'!AD205&gt;0,65,0)</f>
        <v>0</v>
      </c>
      <c r="AG205" s="16">
        <f>IF('CSV Import'!AE205&gt;0,80,0)</f>
        <v>0</v>
      </c>
      <c r="AH205" s="16">
        <f>IF('CSV Import'!AF205&gt;0,60,0)</f>
        <v>0</v>
      </c>
      <c r="AI205" s="16">
        <f>IF('CSV Import'!AG205&gt;0,25,0)</f>
        <v>0</v>
      </c>
      <c r="AJ205" s="16">
        <f>IF('CSV Import'!AH205&gt;0,65,0)</f>
        <v>0</v>
      </c>
      <c r="AK205" s="16">
        <f>IF('CSV Import'!AI205&gt;0,80,0)</f>
        <v>0</v>
      </c>
      <c r="AL205" s="16">
        <f>IF('CSV Import'!AJ205&gt;0,60,0)</f>
        <v>0</v>
      </c>
      <c r="AM205" s="20">
        <f>'CSV Import'!AK205</f>
        <v>0</v>
      </c>
      <c r="AN205" s="20">
        <f>'CSV Import'!AM205</f>
        <v>0</v>
      </c>
      <c r="AO205" s="20">
        <f>'CSV Import'!AN205</f>
        <v>0</v>
      </c>
      <c r="AP205" s="16">
        <f>'CSV Import'!AQ205</f>
        <v>0</v>
      </c>
      <c r="AQ205" s="16">
        <f>IF('CSV Import'!AQ205="rent",100,0)</f>
        <v>0</v>
      </c>
      <c r="AR205" s="16">
        <f>IF(OR('CSV Import'!AR205="",'CSV Import'!AR205="none"),0,390)</f>
        <v>0</v>
      </c>
      <c r="AS205" s="16">
        <f>IF('CSV Import'!AS205&gt;0,25,0)</f>
        <v>0</v>
      </c>
      <c r="AT205" s="16">
        <f>IF('CSV Import'!AT205&gt;0,65,0)</f>
        <v>0</v>
      </c>
      <c r="AU205" s="16">
        <f>IF('CSV Import'!AU205&gt;0,80,0)</f>
        <v>0</v>
      </c>
      <c r="AV205" s="16">
        <f>IF('CSV Import'!AV205&gt;0,60,0)</f>
        <v>0</v>
      </c>
      <c r="AW205" s="16">
        <f>IF('CSV Import'!AW205&gt;0,25,0)</f>
        <v>0</v>
      </c>
      <c r="AX205" s="16">
        <f>IF('CSV Import'!AX205&gt;0,65,0)</f>
        <v>0</v>
      </c>
      <c r="AY205" s="16">
        <f>IF('CSV Import'!AY205&gt;0,80,0)</f>
        <v>0</v>
      </c>
      <c r="AZ205" s="16">
        <f>IF('CSV Import'!AZ205&gt;0,60,0)</f>
        <v>0</v>
      </c>
      <c r="BA205" s="20">
        <f>'CSV Import'!BA205</f>
        <v>0</v>
      </c>
      <c r="BB205" s="20">
        <f>'CSV Import'!BC205</f>
        <v>0</v>
      </c>
      <c r="BC205" s="20">
        <f>'CSV Import'!BD205</f>
        <v>0</v>
      </c>
      <c r="BD205" s="16">
        <f>'CSV Import'!BG205</f>
        <v>0</v>
      </c>
      <c r="BE205" s="16">
        <f>IF('CSV Import'!BG205="rent",100,0)</f>
        <v>0</v>
      </c>
      <c r="BF205" s="16">
        <f>IF(OR('CSV Import'!BH205="",'CSV Import'!BH205="none"),0,390)</f>
        <v>0</v>
      </c>
      <c r="BG205" s="16">
        <f>IF('CSV Import'!BI205&gt;0,25,0)</f>
        <v>0</v>
      </c>
      <c r="BH205" s="16">
        <f>IF('CSV Import'!BJ205&gt;0,65,0)</f>
        <v>0</v>
      </c>
      <c r="BI205" s="16">
        <f>IF('CSV Import'!BK205&gt;0,80,0)</f>
        <v>0</v>
      </c>
      <c r="BJ205" s="16">
        <f>IF('CSV Import'!BL205&gt;0,60,0)</f>
        <v>0</v>
      </c>
      <c r="BK205" s="16">
        <f>IF('CSV Import'!BM205&gt;0,25,0)</f>
        <v>0</v>
      </c>
      <c r="BL205" s="16">
        <f>IF('CSV Import'!BN205&gt;0,65,0)</f>
        <v>0</v>
      </c>
      <c r="BM205" s="16">
        <f>IF('CSV Import'!BO205&gt;0,80,0)</f>
        <v>0</v>
      </c>
      <c r="BN205" s="16">
        <f>IF('CSV Import'!BP205&gt;0,60,0)</f>
        <v>0</v>
      </c>
      <c r="BO205" s="20">
        <f>'CSV Import'!BQ205</f>
        <v>0</v>
      </c>
      <c r="BP205" s="20">
        <f>'CSV Import'!BS208</f>
        <v>0</v>
      </c>
      <c r="BQ205" s="20">
        <f>'CSV Import'!BT205</f>
        <v>0</v>
      </c>
      <c r="BR205" s="16">
        <f>'CSV Import'!BW205</f>
        <v>0</v>
      </c>
      <c r="BS205" s="16">
        <f>IF('CSV Import'!BW205="rent",100,0)</f>
        <v>0</v>
      </c>
      <c r="BT205" s="16">
        <f>IF(OR('CSV Import'!BX205="",'CSV Import'!BX205="none"),0,390)</f>
        <v>0</v>
      </c>
      <c r="BU205" s="16">
        <f>IF('CSV Import'!BY205&gt;0,25,0)</f>
        <v>0</v>
      </c>
      <c r="BV205" s="16">
        <f>IF('CSV Import'!BZ205&gt;0,65,0)</f>
        <v>0</v>
      </c>
      <c r="BW205" s="16">
        <f>IF('CSV Import'!CA205&gt;0,80,0)</f>
        <v>0</v>
      </c>
      <c r="BX205" s="16">
        <f>IF('CSV Import'!CB205&gt;0,60,0)</f>
        <v>0</v>
      </c>
      <c r="BY205" s="16">
        <f>IF('CSV Import'!CC205&gt;0,25,0)</f>
        <v>0</v>
      </c>
      <c r="BZ205" s="16">
        <f>IF('CSV Import'!CD205&gt;0,65,0)</f>
        <v>0</v>
      </c>
      <c r="CA205" s="16">
        <f>IF('CSV Import'!CE205&gt;0,80,0)</f>
        <v>0</v>
      </c>
      <c r="CB205" s="16">
        <f>IF('CSV Import'!CF205&gt;0,60,0)</f>
        <v>0</v>
      </c>
      <c r="CC205" s="37">
        <f>'CSV Import'!CG205</f>
        <v>0</v>
      </c>
    </row>
    <row r="206" spans="1:81" x14ac:dyDescent="0.25">
      <c r="A206" s="36">
        <f>'CSV Import'!A206</f>
        <v>0</v>
      </c>
      <c r="B206" s="16">
        <f t="shared" si="9"/>
        <v>0</v>
      </c>
      <c r="C206" s="53"/>
      <c r="D206" s="18">
        <f t="shared" si="8"/>
        <v>0</v>
      </c>
      <c r="E206" s="16">
        <f>'CSV Import'!CI206</f>
        <v>0</v>
      </c>
      <c r="F206" s="20">
        <f>'CSV Import'!E206</f>
        <v>0</v>
      </c>
      <c r="G206" s="20">
        <f>'CSV Import'!B206</f>
        <v>0</v>
      </c>
      <c r="H206" s="16" t="str">
        <f>MID('CSV Import'!D206,1,1)</f>
        <v/>
      </c>
      <c r="I206" s="16" t="str">
        <f>MID('CSV Import'!D206,2,1)</f>
        <v/>
      </c>
      <c r="J206" s="16">
        <f>IF(MID('CSV Import'!D206,3,2)="6",300,600)</f>
        <v>600</v>
      </c>
      <c r="K206" s="16">
        <f>COUNTA('CSV Import'!G206,'CSV Import'!W206,'CSV Import'!AM206,'CSV Import'!BC206,'CSV Import'!BS206)</f>
        <v>0</v>
      </c>
      <c r="L206" s="20">
        <f>'CSV Import'!G206</f>
        <v>0</v>
      </c>
      <c r="M206" s="20">
        <f>'CSV Import'!H206</f>
        <v>0</v>
      </c>
      <c r="N206" s="16">
        <f>'CSV Import'!K206</f>
        <v>0</v>
      </c>
      <c r="O206" s="16">
        <f>IF('CSV Import'!K206="rent",100,0)</f>
        <v>0</v>
      </c>
      <c r="P206" s="16">
        <f>IF(OR('CSV Import'!L206="",'CSV Import'!L206="none"),0,390)</f>
        <v>0</v>
      </c>
      <c r="Q206" s="16">
        <f>IF('CSV Import'!M206&gt;0,25,0)</f>
        <v>0</v>
      </c>
      <c r="R206" s="16">
        <f>IF('CSV Import'!N206&gt;0,65,0)</f>
        <v>0</v>
      </c>
      <c r="S206" s="16">
        <f>IF('CSV Import'!O206&gt;0,80,0)</f>
        <v>0</v>
      </c>
      <c r="T206" s="16">
        <f>IF('CSV Import'!P206&gt;0,60,0)</f>
        <v>0</v>
      </c>
      <c r="U206" s="16">
        <f>IF('CSV Import'!Q206&gt;0,25,0)</f>
        <v>0</v>
      </c>
      <c r="V206" s="16">
        <f>IF('CSV Import'!R206&gt;0,65,0)</f>
        <v>0</v>
      </c>
      <c r="W206" s="16">
        <f>IF('CSV Import'!S206&gt;0,80,0)</f>
        <v>0</v>
      </c>
      <c r="X206" s="16">
        <f>IF('CSV Import'!T206&gt;0,60,0)</f>
        <v>0</v>
      </c>
      <c r="Y206" s="20">
        <f>'CSV Import'!U206</f>
        <v>0</v>
      </c>
      <c r="Z206" s="20">
        <f>'CSV Import'!W206</f>
        <v>0</v>
      </c>
      <c r="AA206" s="20">
        <f>'CSV Import'!X206</f>
        <v>0</v>
      </c>
      <c r="AB206" s="16">
        <f>'CSV Import'!AA206</f>
        <v>0</v>
      </c>
      <c r="AC206" s="16">
        <f>IF('CSV Import'!AA206="rent",100,0)</f>
        <v>0</v>
      </c>
      <c r="AD206" s="16">
        <f>IF(OR('CSV Import'!AB206="",'CSV Import'!AB206="none"),0,390)</f>
        <v>0</v>
      </c>
      <c r="AE206" s="16">
        <f>IF('CSV Import'!AC206&gt;0,25,0)</f>
        <v>0</v>
      </c>
      <c r="AF206" s="16">
        <f>IF('CSV Import'!AD206&gt;0,65,0)</f>
        <v>0</v>
      </c>
      <c r="AG206" s="16">
        <f>IF('CSV Import'!AE206&gt;0,80,0)</f>
        <v>0</v>
      </c>
      <c r="AH206" s="16">
        <f>IF('CSV Import'!AF206&gt;0,60,0)</f>
        <v>0</v>
      </c>
      <c r="AI206" s="16">
        <f>IF('CSV Import'!AG206&gt;0,25,0)</f>
        <v>0</v>
      </c>
      <c r="AJ206" s="16">
        <f>IF('CSV Import'!AH206&gt;0,65,0)</f>
        <v>0</v>
      </c>
      <c r="AK206" s="16">
        <f>IF('CSV Import'!AI206&gt;0,80,0)</f>
        <v>0</v>
      </c>
      <c r="AL206" s="16">
        <f>IF('CSV Import'!AJ206&gt;0,60,0)</f>
        <v>0</v>
      </c>
      <c r="AM206" s="20">
        <f>'CSV Import'!AK206</f>
        <v>0</v>
      </c>
      <c r="AN206" s="20">
        <f>'CSV Import'!AM206</f>
        <v>0</v>
      </c>
      <c r="AO206" s="20">
        <f>'CSV Import'!AN206</f>
        <v>0</v>
      </c>
      <c r="AP206" s="16">
        <f>'CSV Import'!AQ206</f>
        <v>0</v>
      </c>
      <c r="AQ206" s="16">
        <f>IF('CSV Import'!AQ206="rent",100,0)</f>
        <v>0</v>
      </c>
      <c r="AR206" s="16">
        <f>IF(OR('CSV Import'!AR206="",'CSV Import'!AR206="none"),0,390)</f>
        <v>0</v>
      </c>
      <c r="AS206" s="16">
        <f>IF('CSV Import'!AS206&gt;0,25,0)</f>
        <v>0</v>
      </c>
      <c r="AT206" s="16">
        <f>IF('CSV Import'!AT206&gt;0,65,0)</f>
        <v>0</v>
      </c>
      <c r="AU206" s="16">
        <f>IF('CSV Import'!AU206&gt;0,80,0)</f>
        <v>0</v>
      </c>
      <c r="AV206" s="16">
        <f>IF('CSV Import'!AV206&gt;0,60,0)</f>
        <v>0</v>
      </c>
      <c r="AW206" s="16">
        <f>IF('CSV Import'!AW206&gt;0,25,0)</f>
        <v>0</v>
      </c>
      <c r="AX206" s="16">
        <f>IF('CSV Import'!AX206&gt;0,65,0)</f>
        <v>0</v>
      </c>
      <c r="AY206" s="16">
        <f>IF('CSV Import'!AY206&gt;0,80,0)</f>
        <v>0</v>
      </c>
      <c r="AZ206" s="16">
        <f>IF('CSV Import'!AZ206&gt;0,60,0)</f>
        <v>0</v>
      </c>
      <c r="BA206" s="20">
        <f>'CSV Import'!BA206</f>
        <v>0</v>
      </c>
      <c r="BB206" s="20">
        <f>'CSV Import'!BC206</f>
        <v>0</v>
      </c>
      <c r="BC206" s="20">
        <f>'CSV Import'!BD206</f>
        <v>0</v>
      </c>
      <c r="BD206" s="16">
        <f>'CSV Import'!BG206</f>
        <v>0</v>
      </c>
      <c r="BE206" s="16">
        <f>IF('CSV Import'!BG206="rent",100,0)</f>
        <v>0</v>
      </c>
      <c r="BF206" s="16">
        <f>IF(OR('CSV Import'!BH206="",'CSV Import'!BH206="none"),0,390)</f>
        <v>0</v>
      </c>
      <c r="BG206" s="16">
        <f>IF('CSV Import'!BI206&gt;0,25,0)</f>
        <v>0</v>
      </c>
      <c r="BH206" s="16">
        <f>IF('CSV Import'!BJ206&gt;0,65,0)</f>
        <v>0</v>
      </c>
      <c r="BI206" s="16">
        <f>IF('CSV Import'!BK206&gt;0,80,0)</f>
        <v>0</v>
      </c>
      <c r="BJ206" s="16">
        <f>IF('CSV Import'!BL206&gt;0,60,0)</f>
        <v>0</v>
      </c>
      <c r="BK206" s="16">
        <f>IF('CSV Import'!BM206&gt;0,25,0)</f>
        <v>0</v>
      </c>
      <c r="BL206" s="16">
        <f>IF('CSV Import'!BN206&gt;0,65,0)</f>
        <v>0</v>
      </c>
      <c r="BM206" s="16">
        <f>IF('CSV Import'!BO206&gt;0,80,0)</f>
        <v>0</v>
      </c>
      <c r="BN206" s="16">
        <f>IF('CSV Import'!BP206&gt;0,60,0)</f>
        <v>0</v>
      </c>
      <c r="BO206" s="20">
        <f>'CSV Import'!BQ206</f>
        <v>0</v>
      </c>
      <c r="BP206" s="20">
        <f>'CSV Import'!BS209</f>
        <v>0</v>
      </c>
      <c r="BQ206" s="20">
        <f>'CSV Import'!BT206</f>
        <v>0</v>
      </c>
      <c r="BR206" s="16">
        <f>'CSV Import'!BW206</f>
        <v>0</v>
      </c>
      <c r="BS206" s="16">
        <f>IF('CSV Import'!BW206="rent",100,0)</f>
        <v>0</v>
      </c>
      <c r="BT206" s="16">
        <f>IF(OR('CSV Import'!BX206="",'CSV Import'!BX206="none"),0,390)</f>
        <v>0</v>
      </c>
      <c r="BU206" s="16">
        <f>IF('CSV Import'!BY206&gt;0,25,0)</f>
        <v>0</v>
      </c>
      <c r="BV206" s="16">
        <f>IF('CSV Import'!BZ206&gt;0,65,0)</f>
        <v>0</v>
      </c>
      <c r="BW206" s="16">
        <f>IF('CSV Import'!CA206&gt;0,80,0)</f>
        <v>0</v>
      </c>
      <c r="BX206" s="16">
        <f>IF('CSV Import'!CB206&gt;0,60,0)</f>
        <v>0</v>
      </c>
      <c r="BY206" s="16">
        <f>IF('CSV Import'!CC206&gt;0,25,0)</f>
        <v>0</v>
      </c>
      <c r="BZ206" s="16">
        <f>IF('CSV Import'!CD206&gt;0,65,0)</f>
        <v>0</v>
      </c>
      <c r="CA206" s="16">
        <f>IF('CSV Import'!CE206&gt;0,80,0)</f>
        <v>0</v>
      </c>
      <c r="CB206" s="16">
        <f>IF('CSV Import'!CF206&gt;0,60,0)</f>
        <v>0</v>
      </c>
      <c r="CC206" s="37">
        <f>'CSV Import'!CG206</f>
        <v>0</v>
      </c>
    </row>
    <row r="207" spans="1:81" x14ac:dyDescent="0.25">
      <c r="A207" s="36">
        <f>'CSV Import'!A207</f>
        <v>0</v>
      </c>
      <c r="B207" s="16">
        <f t="shared" si="9"/>
        <v>0</v>
      </c>
      <c r="C207" s="53"/>
      <c r="D207" s="18">
        <f t="shared" si="8"/>
        <v>0</v>
      </c>
      <c r="E207" s="16">
        <f>'CSV Import'!CI207</f>
        <v>0</v>
      </c>
      <c r="F207" s="20">
        <f>'CSV Import'!E207</f>
        <v>0</v>
      </c>
      <c r="G207" s="20">
        <f>'CSV Import'!B207</f>
        <v>0</v>
      </c>
      <c r="H207" s="16" t="str">
        <f>MID('CSV Import'!D207,1,1)</f>
        <v/>
      </c>
      <c r="I207" s="16" t="str">
        <f>MID('CSV Import'!D207,2,1)</f>
        <v/>
      </c>
      <c r="J207" s="16">
        <f>IF(MID('CSV Import'!D207,3,2)="6",300,600)</f>
        <v>600</v>
      </c>
      <c r="K207" s="16">
        <f>COUNTA('CSV Import'!G207,'CSV Import'!W207,'CSV Import'!AM207,'CSV Import'!BC207,'CSV Import'!BS207)</f>
        <v>0</v>
      </c>
      <c r="L207" s="20">
        <f>'CSV Import'!G207</f>
        <v>0</v>
      </c>
      <c r="M207" s="20">
        <f>'CSV Import'!H207</f>
        <v>0</v>
      </c>
      <c r="N207" s="16">
        <f>'CSV Import'!K207</f>
        <v>0</v>
      </c>
      <c r="O207" s="16">
        <f>IF('CSV Import'!K207="rent",100,0)</f>
        <v>0</v>
      </c>
      <c r="P207" s="16">
        <f>IF(OR('CSV Import'!L207="",'CSV Import'!L207="none"),0,390)</f>
        <v>0</v>
      </c>
      <c r="Q207" s="16">
        <f>IF('CSV Import'!M207&gt;0,25,0)</f>
        <v>0</v>
      </c>
      <c r="R207" s="16">
        <f>IF('CSV Import'!N207&gt;0,65,0)</f>
        <v>0</v>
      </c>
      <c r="S207" s="16">
        <f>IF('CSV Import'!O207&gt;0,80,0)</f>
        <v>0</v>
      </c>
      <c r="T207" s="16">
        <f>IF('CSV Import'!P207&gt;0,60,0)</f>
        <v>0</v>
      </c>
      <c r="U207" s="16">
        <f>IF('CSV Import'!Q207&gt;0,25,0)</f>
        <v>0</v>
      </c>
      <c r="V207" s="16">
        <f>IF('CSV Import'!R207&gt;0,65,0)</f>
        <v>0</v>
      </c>
      <c r="W207" s="16">
        <f>IF('CSV Import'!S207&gt;0,80,0)</f>
        <v>0</v>
      </c>
      <c r="X207" s="16">
        <f>IF('CSV Import'!T207&gt;0,60,0)</f>
        <v>0</v>
      </c>
      <c r="Y207" s="20">
        <f>'CSV Import'!U207</f>
        <v>0</v>
      </c>
      <c r="Z207" s="20">
        <f>'CSV Import'!W207</f>
        <v>0</v>
      </c>
      <c r="AA207" s="20">
        <f>'CSV Import'!X207</f>
        <v>0</v>
      </c>
      <c r="AB207" s="16">
        <f>'CSV Import'!AA207</f>
        <v>0</v>
      </c>
      <c r="AC207" s="16">
        <f>IF('CSV Import'!AA207="rent",100,0)</f>
        <v>0</v>
      </c>
      <c r="AD207" s="16">
        <f>IF(OR('CSV Import'!AB207="",'CSV Import'!AB207="none"),0,390)</f>
        <v>0</v>
      </c>
      <c r="AE207" s="16">
        <f>IF('CSV Import'!AC207&gt;0,25,0)</f>
        <v>0</v>
      </c>
      <c r="AF207" s="16">
        <f>IF('CSV Import'!AD207&gt;0,65,0)</f>
        <v>0</v>
      </c>
      <c r="AG207" s="16">
        <f>IF('CSV Import'!AE207&gt;0,80,0)</f>
        <v>0</v>
      </c>
      <c r="AH207" s="16">
        <f>IF('CSV Import'!AF207&gt;0,60,0)</f>
        <v>0</v>
      </c>
      <c r="AI207" s="16">
        <f>IF('CSV Import'!AG207&gt;0,25,0)</f>
        <v>0</v>
      </c>
      <c r="AJ207" s="16">
        <f>IF('CSV Import'!AH207&gt;0,65,0)</f>
        <v>0</v>
      </c>
      <c r="AK207" s="16">
        <f>IF('CSV Import'!AI207&gt;0,80,0)</f>
        <v>0</v>
      </c>
      <c r="AL207" s="16">
        <f>IF('CSV Import'!AJ207&gt;0,60,0)</f>
        <v>0</v>
      </c>
      <c r="AM207" s="20">
        <f>'CSV Import'!AK207</f>
        <v>0</v>
      </c>
      <c r="AN207" s="20">
        <f>'CSV Import'!AM207</f>
        <v>0</v>
      </c>
      <c r="AO207" s="20">
        <f>'CSV Import'!AN207</f>
        <v>0</v>
      </c>
      <c r="AP207" s="16">
        <f>'CSV Import'!AQ207</f>
        <v>0</v>
      </c>
      <c r="AQ207" s="16">
        <f>IF('CSV Import'!AQ207="rent",100,0)</f>
        <v>0</v>
      </c>
      <c r="AR207" s="16">
        <f>IF(OR('CSV Import'!AR207="",'CSV Import'!AR207="none"),0,390)</f>
        <v>0</v>
      </c>
      <c r="AS207" s="16">
        <f>IF('CSV Import'!AS207&gt;0,25,0)</f>
        <v>0</v>
      </c>
      <c r="AT207" s="16">
        <f>IF('CSV Import'!AT207&gt;0,65,0)</f>
        <v>0</v>
      </c>
      <c r="AU207" s="16">
        <f>IF('CSV Import'!AU207&gt;0,80,0)</f>
        <v>0</v>
      </c>
      <c r="AV207" s="16">
        <f>IF('CSV Import'!AV207&gt;0,60,0)</f>
        <v>0</v>
      </c>
      <c r="AW207" s="16">
        <f>IF('CSV Import'!AW207&gt;0,25,0)</f>
        <v>0</v>
      </c>
      <c r="AX207" s="16">
        <f>IF('CSV Import'!AX207&gt;0,65,0)</f>
        <v>0</v>
      </c>
      <c r="AY207" s="16">
        <f>IF('CSV Import'!AY207&gt;0,80,0)</f>
        <v>0</v>
      </c>
      <c r="AZ207" s="16">
        <f>IF('CSV Import'!AZ207&gt;0,60,0)</f>
        <v>0</v>
      </c>
      <c r="BA207" s="20">
        <f>'CSV Import'!BA207</f>
        <v>0</v>
      </c>
      <c r="BB207" s="20">
        <f>'CSV Import'!BC207</f>
        <v>0</v>
      </c>
      <c r="BC207" s="20">
        <f>'CSV Import'!BD207</f>
        <v>0</v>
      </c>
      <c r="BD207" s="16">
        <f>'CSV Import'!BG207</f>
        <v>0</v>
      </c>
      <c r="BE207" s="16">
        <f>IF('CSV Import'!BG207="rent",100,0)</f>
        <v>0</v>
      </c>
      <c r="BF207" s="16">
        <f>IF(OR('CSV Import'!BH207="",'CSV Import'!BH207="none"),0,390)</f>
        <v>0</v>
      </c>
      <c r="BG207" s="16">
        <f>IF('CSV Import'!BI207&gt;0,25,0)</f>
        <v>0</v>
      </c>
      <c r="BH207" s="16">
        <f>IF('CSV Import'!BJ207&gt;0,65,0)</f>
        <v>0</v>
      </c>
      <c r="BI207" s="16">
        <f>IF('CSV Import'!BK207&gt;0,80,0)</f>
        <v>0</v>
      </c>
      <c r="BJ207" s="16">
        <f>IF('CSV Import'!BL207&gt;0,60,0)</f>
        <v>0</v>
      </c>
      <c r="BK207" s="16">
        <f>IF('CSV Import'!BM207&gt;0,25,0)</f>
        <v>0</v>
      </c>
      <c r="BL207" s="16">
        <f>IF('CSV Import'!BN207&gt;0,65,0)</f>
        <v>0</v>
      </c>
      <c r="BM207" s="16">
        <f>IF('CSV Import'!BO207&gt;0,80,0)</f>
        <v>0</v>
      </c>
      <c r="BN207" s="16">
        <f>IF('CSV Import'!BP207&gt;0,60,0)</f>
        <v>0</v>
      </c>
      <c r="BO207" s="20">
        <f>'CSV Import'!BQ207</f>
        <v>0</v>
      </c>
      <c r="BP207" s="20">
        <f>'CSV Import'!BS210</f>
        <v>0</v>
      </c>
      <c r="BQ207" s="20">
        <f>'CSV Import'!BT207</f>
        <v>0</v>
      </c>
      <c r="BR207" s="16">
        <f>'CSV Import'!BW207</f>
        <v>0</v>
      </c>
      <c r="BS207" s="16">
        <f>IF('CSV Import'!BW207="rent",100,0)</f>
        <v>0</v>
      </c>
      <c r="BT207" s="16">
        <f>IF(OR('CSV Import'!BX207="",'CSV Import'!BX207="none"),0,390)</f>
        <v>0</v>
      </c>
      <c r="BU207" s="16">
        <f>IF('CSV Import'!BY207&gt;0,25,0)</f>
        <v>0</v>
      </c>
      <c r="BV207" s="16">
        <f>IF('CSV Import'!BZ207&gt;0,65,0)</f>
        <v>0</v>
      </c>
      <c r="BW207" s="16">
        <f>IF('CSV Import'!CA207&gt;0,80,0)</f>
        <v>0</v>
      </c>
      <c r="BX207" s="16">
        <f>IF('CSV Import'!CB207&gt;0,60,0)</f>
        <v>0</v>
      </c>
      <c r="BY207" s="16">
        <f>IF('CSV Import'!CC207&gt;0,25,0)</f>
        <v>0</v>
      </c>
      <c r="BZ207" s="16">
        <f>IF('CSV Import'!CD207&gt;0,65,0)</f>
        <v>0</v>
      </c>
      <c r="CA207" s="16">
        <f>IF('CSV Import'!CE207&gt;0,80,0)</f>
        <v>0</v>
      </c>
      <c r="CB207" s="16">
        <f>IF('CSV Import'!CF207&gt;0,60,0)</f>
        <v>0</v>
      </c>
      <c r="CC207" s="37">
        <f>'CSV Import'!CG207</f>
        <v>0</v>
      </c>
    </row>
    <row r="208" spans="1:81" x14ac:dyDescent="0.25">
      <c r="A208" s="36">
        <f>'CSV Import'!A208</f>
        <v>0</v>
      </c>
      <c r="B208" s="16">
        <f t="shared" si="9"/>
        <v>0</v>
      </c>
      <c r="C208" s="53"/>
      <c r="D208" s="18">
        <f t="shared" si="8"/>
        <v>0</v>
      </c>
      <c r="E208" s="16">
        <f>'CSV Import'!CI208</f>
        <v>0</v>
      </c>
      <c r="F208" s="20">
        <f>'CSV Import'!E208</f>
        <v>0</v>
      </c>
      <c r="G208" s="20">
        <f>'CSV Import'!B208</f>
        <v>0</v>
      </c>
      <c r="H208" s="16" t="str">
        <f>MID('CSV Import'!D208,1,1)</f>
        <v/>
      </c>
      <c r="I208" s="16" t="str">
        <f>MID('CSV Import'!D208,2,1)</f>
        <v/>
      </c>
      <c r="J208" s="16">
        <f>IF(MID('CSV Import'!D208,3,2)="6",300,600)</f>
        <v>600</v>
      </c>
      <c r="K208" s="16">
        <f>COUNTA('CSV Import'!G208,'CSV Import'!W208,'CSV Import'!AM208,'CSV Import'!BC208,'CSV Import'!BS208)</f>
        <v>0</v>
      </c>
      <c r="L208" s="20">
        <f>'CSV Import'!G208</f>
        <v>0</v>
      </c>
      <c r="M208" s="20">
        <f>'CSV Import'!H208</f>
        <v>0</v>
      </c>
      <c r="N208" s="16">
        <f>'CSV Import'!K208</f>
        <v>0</v>
      </c>
      <c r="O208" s="16">
        <f>IF('CSV Import'!K208="rent",100,0)</f>
        <v>0</v>
      </c>
      <c r="P208" s="16">
        <f>IF(OR('CSV Import'!L208="",'CSV Import'!L208="none"),0,390)</f>
        <v>0</v>
      </c>
      <c r="Q208" s="16">
        <f>IF('CSV Import'!M208&gt;0,25,0)</f>
        <v>0</v>
      </c>
      <c r="R208" s="16">
        <f>IF('CSV Import'!N208&gt;0,65,0)</f>
        <v>0</v>
      </c>
      <c r="S208" s="16">
        <f>IF('CSV Import'!O208&gt;0,80,0)</f>
        <v>0</v>
      </c>
      <c r="T208" s="16">
        <f>IF('CSV Import'!P208&gt;0,60,0)</f>
        <v>0</v>
      </c>
      <c r="U208" s="16">
        <f>IF('CSV Import'!Q208&gt;0,25,0)</f>
        <v>0</v>
      </c>
      <c r="V208" s="16">
        <f>IF('CSV Import'!R208&gt;0,65,0)</f>
        <v>0</v>
      </c>
      <c r="W208" s="16">
        <f>IF('CSV Import'!S208&gt;0,80,0)</f>
        <v>0</v>
      </c>
      <c r="X208" s="16">
        <f>IF('CSV Import'!T208&gt;0,60,0)</f>
        <v>0</v>
      </c>
      <c r="Y208" s="20">
        <f>'CSV Import'!U208</f>
        <v>0</v>
      </c>
      <c r="Z208" s="20">
        <f>'CSV Import'!W208</f>
        <v>0</v>
      </c>
      <c r="AA208" s="20">
        <f>'CSV Import'!X208</f>
        <v>0</v>
      </c>
      <c r="AB208" s="16">
        <f>'CSV Import'!AA208</f>
        <v>0</v>
      </c>
      <c r="AC208" s="16">
        <f>IF('CSV Import'!AA208="rent",100,0)</f>
        <v>0</v>
      </c>
      <c r="AD208" s="16">
        <f>IF(OR('CSV Import'!AB208="",'CSV Import'!AB208="none"),0,390)</f>
        <v>0</v>
      </c>
      <c r="AE208" s="16">
        <f>IF('CSV Import'!AC208&gt;0,25,0)</f>
        <v>0</v>
      </c>
      <c r="AF208" s="16">
        <f>IF('CSV Import'!AD208&gt;0,65,0)</f>
        <v>0</v>
      </c>
      <c r="AG208" s="16">
        <f>IF('CSV Import'!AE208&gt;0,80,0)</f>
        <v>0</v>
      </c>
      <c r="AH208" s="16">
        <f>IF('CSV Import'!AF208&gt;0,60,0)</f>
        <v>0</v>
      </c>
      <c r="AI208" s="16">
        <f>IF('CSV Import'!AG208&gt;0,25,0)</f>
        <v>0</v>
      </c>
      <c r="AJ208" s="16">
        <f>IF('CSV Import'!AH208&gt;0,65,0)</f>
        <v>0</v>
      </c>
      <c r="AK208" s="16">
        <f>IF('CSV Import'!AI208&gt;0,80,0)</f>
        <v>0</v>
      </c>
      <c r="AL208" s="16">
        <f>IF('CSV Import'!AJ208&gt;0,60,0)</f>
        <v>0</v>
      </c>
      <c r="AM208" s="20">
        <f>'CSV Import'!AK208</f>
        <v>0</v>
      </c>
      <c r="AN208" s="20">
        <f>'CSV Import'!AM208</f>
        <v>0</v>
      </c>
      <c r="AO208" s="20">
        <f>'CSV Import'!AN208</f>
        <v>0</v>
      </c>
      <c r="AP208" s="16">
        <f>'CSV Import'!AQ208</f>
        <v>0</v>
      </c>
      <c r="AQ208" s="16">
        <f>IF('CSV Import'!AQ208="rent",100,0)</f>
        <v>0</v>
      </c>
      <c r="AR208" s="16">
        <f>IF(OR('CSV Import'!AR208="",'CSV Import'!AR208="none"),0,390)</f>
        <v>0</v>
      </c>
      <c r="AS208" s="16">
        <f>IF('CSV Import'!AS208&gt;0,25,0)</f>
        <v>0</v>
      </c>
      <c r="AT208" s="16">
        <f>IF('CSV Import'!AT208&gt;0,65,0)</f>
        <v>0</v>
      </c>
      <c r="AU208" s="16">
        <f>IF('CSV Import'!AU208&gt;0,80,0)</f>
        <v>0</v>
      </c>
      <c r="AV208" s="16">
        <f>IF('CSV Import'!AV208&gt;0,60,0)</f>
        <v>0</v>
      </c>
      <c r="AW208" s="16">
        <f>IF('CSV Import'!AW208&gt;0,25,0)</f>
        <v>0</v>
      </c>
      <c r="AX208" s="16">
        <f>IF('CSV Import'!AX208&gt;0,65,0)</f>
        <v>0</v>
      </c>
      <c r="AY208" s="16">
        <f>IF('CSV Import'!AY208&gt;0,80,0)</f>
        <v>0</v>
      </c>
      <c r="AZ208" s="16">
        <f>IF('CSV Import'!AZ208&gt;0,60,0)</f>
        <v>0</v>
      </c>
      <c r="BA208" s="20">
        <f>'CSV Import'!BA208</f>
        <v>0</v>
      </c>
      <c r="BB208" s="20">
        <f>'CSV Import'!BC208</f>
        <v>0</v>
      </c>
      <c r="BC208" s="20">
        <f>'CSV Import'!BD208</f>
        <v>0</v>
      </c>
      <c r="BD208" s="16">
        <f>'CSV Import'!BG208</f>
        <v>0</v>
      </c>
      <c r="BE208" s="16">
        <f>IF('CSV Import'!BG208="rent",100,0)</f>
        <v>0</v>
      </c>
      <c r="BF208" s="16">
        <f>IF(OR('CSV Import'!BH208="",'CSV Import'!BH208="none"),0,390)</f>
        <v>0</v>
      </c>
      <c r="BG208" s="16">
        <f>IF('CSV Import'!BI208&gt;0,25,0)</f>
        <v>0</v>
      </c>
      <c r="BH208" s="16">
        <f>IF('CSV Import'!BJ208&gt;0,65,0)</f>
        <v>0</v>
      </c>
      <c r="BI208" s="16">
        <f>IF('CSV Import'!BK208&gt;0,80,0)</f>
        <v>0</v>
      </c>
      <c r="BJ208" s="16">
        <f>IF('CSV Import'!BL208&gt;0,60,0)</f>
        <v>0</v>
      </c>
      <c r="BK208" s="16">
        <f>IF('CSV Import'!BM208&gt;0,25,0)</f>
        <v>0</v>
      </c>
      <c r="BL208" s="16">
        <f>IF('CSV Import'!BN208&gt;0,65,0)</f>
        <v>0</v>
      </c>
      <c r="BM208" s="16">
        <f>IF('CSV Import'!BO208&gt;0,80,0)</f>
        <v>0</v>
      </c>
      <c r="BN208" s="16">
        <f>IF('CSV Import'!BP208&gt;0,60,0)</f>
        <v>0</v>
      </c>
      <c r="BO208" s="20">
        <f>'CSV Import'!BQ208</f>
        <v>0</v>
      </c>
      <c r="BP208" s="20">
        <f>'CSV Import'!BS211</f>
        <v>0</v>
      </c>
      <c r="BQ208" s="20">
        <f>'CSV Import'!BT208</f>
        <v>0</v>
      </c>
      <c r="BR208" s="16">
        <f>'CSV Import'!BW208</f>
        <v>0</v>
      </c>
      <c r="BS208" s="16">
        <f>IF('CSV Import'!BW208="rent",100,0)</f>
        <v>0</v>
      </c>
      <c r="BT208" s="16">
        <f>IF(OR('CSV Import'!BX208="",'CSV Import'!BX208="none"),0,390)</f>
        <v>0</v>
      </c>
      <c r="BU208" s="16">
        <f>IF('CSV Import'!BY208&gt;0,25,0)</f>
        <v>0</v>
      </c>
      <c r="BV208" s="16">
        <f>IF('CSV Import'!BZ208&gt;0,65,0)</f>
        <v>0</v>
      </c>
      <c r="BW208" s="16">
        <f>IF('CSV Import'!CA208&gt;0,80,0)</f>
        <v>0</v>
      </c>
      <c r="BX208" s="16">
        <f>IF('CSV Import'!CB208&gt;0,60,0)</f>
        <v>0</v>
      </c>
      <c r="BY208" s="16">
        <f>IF('CSV Import'!CC208&gt;0,25,0)</f>
        <v>0</v>
      </c>
      <c r="BZ208" s="16">
        <f>IF('CSV Import'!CD208&gt;0,65,0)</f>
        <v>0</v>
      </c>
      <c r="CA208" s="16">
        <f>IF('CSV Import'!CE208&gt;0,80,0)</f>
        <v>0</v>
      </c>
      <c r="CB208" s="16">
        <f>IF('CSV Import'!CF208&gt;0,60,0)</f>
        <v>0</v>
      </c>
      <c r="CC208" s="37">
        <f>'CSV Import'!CG208</f>
        <v>0</v>
      </c>
    </row>
    <row r="209" spans="1:81" x14ac:dyDescent="0.25">
      <c r="A209" s="36">
        <f>'CSV Import'!A209</f>
        <v>0</v>
      </c>
      <c r="B209" s="16">
        <f t="shared" si="9"/>
        <v>0</v>
      </c>
      <c r="C209" s="53"/>
      <c r="D209" s="18">
        <f t="shared" si="8"/>
        <v>0</v>
      </c>
      <c r="E209" s="16">
        <f>'CSV Import'!CI209</f>
        <v>0</v>
      </c>
      <c r="F209" s="20">
        <f>'CSV Import'!E209</f>
        <v>0</v>
      </c>
      <c r="G209" s="20">
        <f>'CSV Import'!B209</f>
        <v>0</v>
      </c>
      <c r="H209" s="16" t="str">
        <f>MID('CSV Import'!D209,1,1)</f>
        <v/>
      </c>
      <c r="I209" s="16" t="str">
        <f>MID('CSV Import'!D209,2,1)</f>
        <v/>
      </c>
      <c r="J209" s="16">
        <f>IF(MID('CSV Import'!D209,3,2)="6",300,600)</f>
        <v>600</v>
      </c>
      <c r="K209" s="16">
        <f>COUNTA('CSV Import'!G209,'CSV Import'!W209,'CSV Import'!AM209,'CSV Import'!BC209,'CSV Import'!BS209)</f>
        <v>0</v>
      </c>
      <c r="L209" s="20">
        <f>'CSV Import'!G209</f>
        <v>0</v>
      </c>
      <c r="M209" s="20">
        <f>'CSV Import'!H209</f>
        <v>0</v>
      </c>
      <c r="N209" s="16">
        <f>'CSV Import'!K209</f>
        <v>0</v>
      </c>
      <c r="O209" s="16">
        <f>IF('CSV Import'!K209="rent",100,0)</f>
        <v>0</v>
      </c>
      <c r="P209" s="16">
        <f>IF(OR('CSV Import'!L209="",'CSV Import'!L209="none"),0,390)</f>
        <v>0</v>
      </c>
      <c r="Q209" s="16">
        <f>IF('CSV Import'!M209&gt;0,25,0)</f>
        <v>0</v>
      </c>
      <c r="R209" s="16">
        <f>IF('CSV Import'!N209&gt;0,65,0)</f>
        <v>0</v>
      </c>
      <c r="S209" s="16">
        <f>IF('CSV Import'!O209&gt;0,80,0)</f>
        <v>0</v>
      </c>
      <c r="T209" s="16">
        <f>IF('CSV Import'!P209&gt;0,60,0)</f>
        <v>0</v>
      </c>
      <c r="U209" s="16">
        <f>IF('CSV Import'!Q209&gt;0,25,0)</f>
        <v>0</v>
      </c>
      <c r="V209" s="16">
        <f>IF('CSV Import'!R209&gt;0,65,0)</f>
        <v>0</v>
      </c>
      <c r="W209" s="16">
        <f>IF('CSV Import'!S209&gt;0,80,0)</f>
        <v>0</v>
      </c>
      <c r="X209" s="16">
        <f>IF('CSV Import'!T209&gt;0,60,0)</f>
        <v>0</v>
      </c>
      <c r="Y209" s="20">
        <f>'CSV Import'!U209</f>
        <v>0</v>
      </c>
      <c r="Z209" s="20">
        <f>'CSV Import'!W209</f>
        <v>0</v>
      </c>
      <c r="AA209" s="20">
        <f>'CSV Import'!X209</f>
        <v>0</v>
      </c>
      <c r="AB209" s="16">
        <f>'CSV Import'!AA209</f>
        <v>0</v>
      </c>
      <c r="AC209" s="16">
        <f>IF('CSV Import'!AA209="rent",100,0)</f>
        <v>0</v>
      </c>
      <c r="AD209" s="16">
        <f>IF(OR('CSV Import'!AB209="",'CSV Import'!AB209="none"),0,390)</f>
        <v>0</v>
      </c>
      <c r="AE209" s="16">
        <f>IF('CSV Import'!AC209&gt;0,25,0)</f>
        <v>0</v>
      </c>
      <c r="AF209" s="16">
        <f>IF('CSV Import'!AD209&gt;0,65,0)</f>
        <v>0</v>
      </c>
      <c r="AG209" s="16">
        <f>IF('CSV Import'!AE209&gt;0,80,0)</f>
        <v>0</v>
      </c>
      <c r="AH209" s="16">
        <f>IF('CSV Import'!AF209&gt;0,60,0)</f>
        <v>0</v>
      </c>
      <c r="AI209" s="16">
        <f>IF('CSV Import'!AG209&gt;0,25,0)</f>
        <v>0</v>
      </c>
      <c r="AJ209" s="16">
        <f>IF('CSV Import'!AH209&gt;0,65,0)</f>
        <v>0</v>
      </c>
      <c r="AK209" s="16">
        <f>IF('CSV Import'!AI209&gt;0,80,0)</f>
        <v>0</v>
      </c>
      <c r="AL209" s="16">
        <f>IF('CSV Import'!AJ209&gt;0,60,0)</f>
        <v>0</v>
      </c>
      <c r="AM209" s="20">
        <f>'CSV Import'!AK209</f>
        <v>0</v>
      </c>
      <c r="AN209" s="20">
        <f>'CSV Import'!AM209</f>
        <v>0</v>
      </c>
      <c r="AO209" s="20">
        <f>'CSV Import'!AN209</f>
        <v>0</v>
      </c>
      <c r="AP209" s="16">
        <f>'CSV Import'!AQ209</f>
        <v>0</v>
      </c>
      <c r="AQ209" s="16">
        <f>IF('CSV Import'!AQ209="rent",100,0)</f>
        <v>0</v>
      </c>
      <c r="AR209" s="16">
        <f>IF(OR('CSV Import'!AR209="",'CSV Import'!AR209="none"),0,390)</f>
        <v>0</v>
      </c>
      <c r="AS209" s="16">
        <f>IF('CSV Import'!AS209&gt;0,25,0)</f>
        <v>0</v>
      </c>
      <c r="AT209" s="16">
        <f>IF('CSV Import'!AT209&gt;0,65,0)</f>
        <v>0</v>
      </c>
      <c r="AU209" s="16">
        <f>IF('CSV Import'!AU209&gt;0,80,0)</f>
        <v>0</v>
      </c>
      <c r="AV209" s="16">
        <f>IF('CSV Import'!AV209&gt;0,60,0)</f>
        <v>0</v>
      </c>
      <c r="AW209" s="16">
        <f>IF('CSV Import'!AW209&gt;0,25,0)</f>
        <v>0</v>
      </c>
      <c r="AX209" s="16">
        <f>IF('CSV Import'!AX209&gt;0,65,0)</f>
        <v>0</v>
      </c>
      <c r="AY209" s="16">
        <f>IF('CSV Import'!AY209&gt;0,80,0)</f>
        <v>0</v>
      </c>
      <c r="AZ209" s="16">
        <f>IF('CSV Import'!AZ209&gt;0,60,0)</f>
        <v>0</v>
      </c>
      <c r="BA209" s="20">
        <f>'CSV Import'!BA209</f>
        <v>0</v>
      </c>
      <c r="BB209" s="20">
        <f>'CSV Import'!BC209</f>
        <v>0</v>
      </c>
      <c r="BC209" s="20">
        <f>'CSV Import'!BD209</f>
        <v>0</v>
      </c>
      <c r="BD209" s="16">
        <f>'CSV Import'!BG209</f>
        <v>0</v>
      </c>
      <c r="BE209" s="16">
        <f>IF('CSV Import'!BG209="rent",100,0)</f>
        <v>0</v>
      </c>
      <c r="BF209" s="16">
        <f>IF(OR('CSV Import'!BH209="",'CSV Import'!BH209="none"),0,390)</f>
        <v>0</v>
      </c>
      <c r="BG209" s="16">
        <f>IF('CSV Import'!BI209&gt;0,25,0)</f>
        <v>0</v>
      </c>
      <c r="BH209" s="16">
        <f>IF('CSV Import'!BJ209&gt;0,65,0)</f>
        <v>0</v>
      </c>
      <c r="BI209" s="16">
        <f>IF('CSV Import'!BK209&gt;0,80,0)</f>
        <v>0</v>
      </c>
      <c r="BJ209" s="16">
        <f>IF('CSV Import'!BL209&gt;0,60,0)</f>
        <v>0</v>
      </c>
      <c r="BK209" s="16">
        <f>IF('CSV Import'!BM209&gt;0,25,0)</f>
        <v>0</v>
      </c>
      <c r="BL209" s="16">
        <f>IF('CSV Import'!BN209&gt;0,65,0)</f>
        <v>0</v>
      </c>
      <c r="BM209" s="16">
        <f>IF('CSV Import'!BO209&gt;0,80,0)</f>
        <v>0</v>
      </c>
      <c r="BN209" s="16">
        <f>IF('CSV Import'!BP209&gt;0,60,0)</f>
        <v>0</v>
      </c>
      <c r="BO209" s="20">
        <f>'CSV Import'!BQ209</f>
        <v>0</v>
      </c>
      <c r="BP209" s="20">
        <f>'CSV Import'!BS212</f>
        <v>0</v>
      </c>
      <c r="BQ209" s="20">
        <f>'CSV Import'!BT209</f>
        <v>0</v>
      </c>
      <c r="BR209" s="16">
        <f>'CSV Import'!BW209</f>
        <v>0</v>
      </c>
      <c r="BS209" s="16">
        <f>IF('CSV Import'!BW209="rent",100,0)</f>
        <v>0</v>
      </c>
      <c r="BT209" s="16">
        <f>IF(OR('CSV Import'!BX209="",'CSV Import'!BX209="none"),0,390)</f>
        <v>0</v>
      </c>
      <c r="BU209" s="16">
        <f>IF('CSV Import'!BY209&gt;0,25,0)</f>
        <v>0</v>
      </c>
      <c r="BV209" s="16">
        <f>IF('CSV Import'!BZ209&gt;0,65,0)</f>
        <v>0</v>
      </c>
      <c r="BW209" s="16">
        <f>IF('CSV Import'!CA209&gt;0,80,0)</f>
        <v>0</v>
      </c>
      <c r="BX209" s="16">
        <f>IF('CSV Import'!CB209&gt;0,60,0)</f>
        <v>0</v>
      </c>
      <c r="BY209" s="16">
        <f>IF('CSV Import'!CC209&gt;0,25,0)</f>
        <v>0</v>
      </c>
      <c r="BZ209" s="16">
        <f>IF('CSV Import'!CD209&gt;0,65,0)</f>
        <v>0</v>
      </c>
      <c r="CA209" s="16">
        <f>IF('CSV Import'!CE209&gt;0,80,0)</f>
        <v>0</v>
      </c>
      <c r="CB209" s="16">
        <f>IF('CSV Import'!CF209&gt;0,60,0)</f>
        <v>0</v>
      </c>
      <c r="CC209" s="37">
        <f>'CSV Import'!CG209</f>
        <v>0</v>
      </c>
    </row>
    <row r="210" spans="1:81" x14ac:dyDescent="0.25">
      <c r="A210" s="36">
        <f>'CSV Import'!A210</f>
        <v>0</v>
      </c>
      <c r="B210" s="16">
        <f t="shared" si="9"/>
        <v>0</v>
      </c>
      <c r="C210" s="53"/>
      <c r="D210" s="18">
        <f t="shared" si="8"/>
        <v>0</v>
      </c>
      <c r="E210" s="16">
        <f>'CSV Import'!CI210</f>
        <v>0</v>
      </c>
      <c r="F210" s="20">
        <f>'CSV Import'!E210</f>
        <v>0</v>
      </c>
      <c r="G210" s="20">
        <f>'CSV Import'!B210</f>
        <v>0</v>
      </c>
      <c r="H210" s="16" t="str">
        <f>MID('CSV Import'!D210,1,1)</f>
        <v/>
      </c>
      <c r="I210" s="16" t="str">
        <f>MID('CSV Import'!D210,2,1)</f>
        <v/>
      </c>
      <c r="J210" s="16">
        <f>IF(MID('CSV Import'!D210,3,2)="6",300,600)</f>
        <v>600</v>
      </c>
      <c r="K210" s="16">
        <f>COUNTA('CSV Import'!G210,'CSV Import'!W210,'CSV Import'!AM210,'CSV Import'!BC210,'CSV Import'!BS210)</f>
        <v>0</v>
      </c>
      <c r="L210" s="20">
        <f>'CSV Import'!G210</f>
        <v>0</v>
      </c>
      <c r="M210" s="20">
        <f>'CSV Import'!H210</f>
        <v>0</v>
      </c>
      <c r="N210" s="16">
        <f>'CSV Import'!K210</f>
        <v>0</v>
      </c>
      <c r="O210" s="16">
        <f>IF('CSV Import'!K210="rent",100,0)</f>
        <v>0</v>
      </c>
      <c r="P210" s="16">
        <f>IF(OR('CSV Import'!L210="",'CSV Import'!L210="none"),0,390)</f>
        <v>0</v>
      </c>
      <c r="Q210" s="16">
        <f>IF('CSV Import'!M210&gt;0,25,0)</f>
        <v>0</v>
      </c>
      <c r="R210" s="16">
        <f>IF('CSV Import'!N210&gt;0,65,0)</f>
        <v>0</v>
      </c>
      <c r="S210" s="16">
        <f>IF('CSV Import'!O210&gt;0,80,0)</f>
        <v>0</v>
      </c>
      <c r="T210" s="16">
        <f>IF('CSV Import'!P210&gt;0,60,0)</f>
        <v>0</v>
      </c>
      <c r="U210" s="16">
        <f>IF('CSV Import'!Q210&gt;0,25,0)</f>
        <v>0</v>
      </c>
      <c r="V210" s="16">
        <f>IF('CSV Import'!R210&gt;0,65,0)</f>
        <v>0</v>
      </c>
      <c r="W210" s="16">
        <f>IF('CSV Import'!S210&gt;0,80,0)</f>
        <v>0</v>
      </c>
      <c r="X210" s="16">
        <f>IF('CSV Import'!T210&gt;0,60,0)</f>
        <v>0</v>
      </c>
      <c r="Y210" s="20">
        <f>'CSV Import'!U210</f>
        <v>0</v>
      </c>
      <c r="Z210" s="20">
        <f>'CSV Import'!W210</f>
        <v>0</v>
      </c>
      <c r="AA210" s="20">
        <f>'CSV Import'!X210</f>
        <v>0</v>
      </c>
      <c r="AB210" s="16">
        <f>'CSV Import'!AA210</f>
        <v>0</v>
      </c>
      <c r="AC210" s="16">
        <f>IF('CSV Import'!AA210="rent",100,0)</f>
        <v>0</v>
      </c>
      <c r="AD210" s="16">
        <f>IF(OR('CSV Import'!AB210="",'CSV Import'!AB210="none"),0,390)</f>
        <v>0</v>
      </c>
      <c r="AE210" s="16">
        <f>IF('CSV Import'!AC210&gt;0,25,0)</f>
        <v>0</v>
      </c>
      <c r="AF210" s="16">
        <f>IF('CSV Import'!AD210&gt;0,65,0)</f>
        <v>0</v>
      </c>
      <c r="AG210" s="16">
        <f>IF('CSV Import'!AE210&gt;0,80,0)</f>
        <v>0</v>
      </c>
      <c r="AH210" s="16">
        <f>IF('CSV Import'!AF210&gt;0,60,0)</f>
        <v>0</v>
      </c>
      <c r="AI210" s="16">
        <f>IF('CSV Import'!AG210&gt;0,25,0)</f>
        <v>0</v>
      </c>
      <c r="AJ210" s="16">
        <f>IF('CSV Import'!AH210&gt;0,65,0)</f>
        <v>0</v>
      </c>
      <c r="AK210" s="16">
        <f>IF('CSV Import'!AI210&gt;0,80,0)</f>
        <v>0</v>
      </c>
      <c r="AL210" s="16">
        <f>IF('CSV Import'!AJ210&gt;0,60,0)</f>
        <v>0</v>
      </c>
      <c r="AM210" s="20">
        <f>'CSV Import'!AK210</f>
        <v>0</v>
      </c>
      <c r="AN210" s="20">
        <f>'CSV Import'!AM210</f>
        <v>0</v>
      </c>
      <c r="AO210" s="20">
        <f>'CSV Import'!AN210</f>
        <v>0</v>
      </c>
      <c r="AP210" s="16">
        <f>'CSV Import'!AQ210</f>
        <v>0</v>
      </c>
      <c r="AQ210" s="16">
        <f>IF('CSV Import'!AQ210="rent",100,0)</f>
        <v>0</v>
      </c>
      <c r="AR210" s="16">
        <f>IF(OR('CSV Import'!AR210="",'CSV Import'!AR210="none"),0,390)</f>
        <v>0</v>
      </c>
      <c r="AS210" s="16">
        <f>IF('CSV Import'!AS210&gt;0,25,0)</f>
        <v>0</v>
      </c>
      <c r="AT210" s="16">
        <f>IF('CSV Import'!AT210&gt;0,65,0)</f>
        <v>0</v>
      </c>
      <c r="AU210" s="16">
        <f>IF('CSV Import'!AU210&gt;0,80,0)</f>
        <v>0</v>
      </c>
      <c r="AV210" s="16">
        <f>IF('CSV Import'!AV210&gt;0,60,0)</f>
        <v>0</v>
      </c>
      <c r="AW210" s="16">
        <f>IF('CSV Import'!AW210&gt;0,25,0)</f>
        <v>0</v>
      </c>
      <c r="AX210" s="16">
        <f>IF('CSV Import'!AX210&gt;0,65,0)</f>
        <v>0</v>
      </c>
      <c r="AY210" s="16">
        <f>IF('CSV Import'!AY210&gt;0,80,0)</f>
        <v>0</v>
      </c>
      <c r="AZ210" s="16">
        <f>IF('CSV Import'!AZ210&gt;0,60,0)</f>
        <v>0</v>
      </c>
      <c r="BA210" s="20">
        <f>'CSV Import'!BA210</f>
        <v>0</v>
      </c>
      <c r="BB210" s="20">
        <f>'CSV Import'!BC210</f>
        <v>0</v>
      </c>
      <c r="BC210" s="20">
        <f>'CSV Import'!BD210</f>
        <v>0</v>
      </c>
      <c r="BD210" s="16">
        <f>'CSV Import'!BG210</f>
        <v>0</v>
      </c>
      <c r="BE210" s="16">
        <f>IF('CSV Import'!BG210="rent",100,0)</f>
        <v>0</v>
      </c>
      <c r="BF210" s="16">
        <f>IF(OR('CSV Import'!BH210="",'CSV Import'!BH210="none"),0,390)</f>
        <v>0</v>
      </c>
      <c r="BG210" s="16">
        <f>IF('CSV Import'!BI210&gt;0,25,0)</f>
        <v>0</v>
      </c>
      <c r="BH210" s="16">
        <f>IF('CSV Import'!BJ210&gt;0,65,0)</f>
        <v>0</v>
      </c>
      <c r="BI210" s="16">
        <f>IF('CSV Import'!BK210&gt;0,80,0)</f>
        <v>0</v>
      </c>
      <c r="BJ210" s="16">
        <f>IF('CSV Import'!BL210&gt;0,60,0)</f>
        <v>0</v>
      </c>
      <c r="BK210" s="16">
        <f>IF('CSV Import'!BM210&gt;0,25,0)</f>
        <v>0</v>
      </c>
      <c r="BL210" s="16">
        <f>IF('CSV Import'!BN210&gt;0,65,0)</f>
        <v>0</v>
      </c>
      <c r="BM210" s="16">
        <f>IF('CSV Import'!BO210&gt;0,80,0)</f>
        <v>0</v>
      </c>
      <c r="BN210" s="16">
        <f>IF('CSV Import'!BP210&gt;0,60,0)</f>
        <v>0</v>
      </c>
      <c r="BO210" s="20">
        <f>'CSV Import'!BQ210</f>
        <v>0</v>
      </c>
      <c r="BP210" s="20">
        <f>'CSV Import'!BS213</f>
        <v>0</v>
      </c>
      <c r="BQ210" s="20">
        <f>'CSV Import'!BT210</f>
        <v>0</v>
      </c>
      <c r="BR210" s="16">
        <f>'CSV Import'!BW210</f>
        <v>0</v>
      </c>
      <c r="BS210" s="16">
        <f>IF('CSV Import'!BW210="rent",100,0)</f>
        <v>0</v>
      </c>
      <c r="BT210" s="16">
        <f>IF(OR('CSV Import'!BX210="",'CSV Import'!BX210="none"),0,390)</f>
        <v>0</v>
      </c>
      <c r="BU210" s="16">
        <f>IF('CSV Import'!BY210&gt;0,25,0)</f>
        <v>0</v>
      </c>
      <c r="BV210" s="16">
        <f>IF('CSV Import'!BZ210&gt;0,65,0)</f>
        <v>0</v>
      </c>
      <c r="BW210" s="16">
        <f>IF('CSV Import'!CA210&gt;0,80,0)</f>
        <v>0</v>
      </c>
      <c r="BX210" s="16">
        <f>IF('CSV Import'!CB210&gt;0,60,0)</f>
        <v>0</v>
      </c>
      <c r="BY210" s="16">
        <f>IF('CSV Import'!CC210&gt;0,25,0)</f>
        <v>0</v>
      </c>
      <c r="BZ210" s="16">
        <f>IF('CSV Import'!CD210&gt;0,65,0)</f>
        <v>0</v>
      </c>
      <c r="CA210" s="16">
        <f>IF('CSV Import'!CE210&gt;0,80,0)</f>
        <v>0</v>
      </c>
      <c r="CB210" s="16">
        <f>IF('CSV Import'!CF210&gt;0,60,0)</f>
        <v>0</v>
      </c>
      <c r="CC210" s="37">
        <f>'CSV Import'!CG210</f>
        <v>0</v>
      </c>
    </row>
    <row r="211" spans="1:81" x14ac:dyDescent="0.25">
      <c r="A211" s="36">
        <f>'CSV Import'!A211</f>
        <v>0</v>
      </c>
      <c r="B211" s="16">
        <f t="shared" si="9"/>
        <v>0</v>
      </c>
      <c r="C211" s="53"/>
      <c r="D211" s="18">
        <f t="shared" si="8"/>
        <v>0</v>
      </c>
      <c r="E211" s="16">
        <f>'CSV Import'!CI211</f>
        <v>0</v>
      </c>
      <c r="F211" s="20">
        <f>'CSV Import'!E211</f>
        <v>0</v>
      </c>
      <c r="G211" s="20">
        <f>'CSV Import'!B211</f>
        <v>0</v>
      </c>
      <c r="H211" s="16" t="str">
        <f>MID('CSV Import'!D211,1,1)</f>
        <v/>
      </c>
      <c r="I211" s="16" t="str">
        <f>MID('CSV Import'!D211,2,1)</f>
        <v/>
      </c>
      <c r="J211" s="16">
        <f>IF(MID('CSV Import'!D211,3,2)="6",300,600)</f>
        <v>600</v>
      </c>
      <c r="K211" s="16">
        <f>COUNTA('CSV Import'!G211,'CSV Import'!W211,'CSV Import'!AM211,'CSV Import'!BC211,'CSV Import'!BS211)</f>
        <v>0</v>
      </c>
      <c r="L211" s="20">
        <f>'CSV Import'!G211</f>
        <v>0</v>
      </c>
      <c r="M211" s="20">
        <f>'CSV Import'!H211</f>
        <v>0</v>
      </c>
      <c r="N211" s="16">
        <f>'CSV Import'!K211</f>
        <v>0</v>
      </c>
      <c r="O211" s="16">
        <f>IF('CSV Import'!K211="rent",100,0)</f>
        <v>0</v>
      </c>
      <c r="P211" s="16">
        <f>IF(OR('CSV Import'!L211="",'CSV Import'!L211="none"),0,390)</f>
        <v>0</v>
      </c>
      <c r="Q211" s="16">
        <f>IF('CSV Import'!M211&gt;0,25,0)</f>
        <v>0</v>
      </c>
      <c r="R211" s="16">
        <f>IF('CSV Import'!N211&gt;0,65,0)</f>
        <v>0</v>
      </c>
      <c r="S211" s="16">
        <f>IF('CSV Import'!O211&gt;0,80,0)</f>
        <v>0</v>
      </c>
      <c r="T211" s="16">
        <f>IF('CSV Import'!P211&gt;0,60,0)</f>
        <v>0</v>
      </c>
      <c r="U211" s="16">
        <f>IF('CSV Import'!Q211&gt;0,25,0)</f>
        <v>0</v>
      </c>
      <c r="V211" s="16">
        <f>IF('CSV Import'!R211&gt;0,65,0)</f>
        <v>0</v>
      </c>
      <c r="W211" s="16">
        <f>IF('CSV Import'!S211&gt;0,80,0)</f>
        <v>0</v>
      </c>
      <c r="X211" s="16">
        <f>IF('CSV Import'!T211&gt;0,60,0)</f>
        <v>0</v>
      </c>
      <c r="Y211" s="20">
        <f>'CSV Import'!U211</f>
        <v>0</v>
      </c>
      <c r="Z211" s="20">
        <f>'CSV Import'!W211</f>
        <v>0</v>
      </c>
      <c r="AA211" s="20">
        <f>'CSV Import'!X211</f>
        <v>0</v>
      </c>
      <c r="AB211" s="16">
        <f>'CSV Import'!AA211</f>
        <v>0</v>
      </c>
      <c r="AC211" s="16">
        <f>IF('CSV Import'!AA211="rent",100,0)</f>
        <v>0</v>
      </c>
      <c r="AD211" s="16">
        <f>IF(OR('CSV Import'!AB211="",'CSV Import'!AB211="none"),0,390)</f>
        <v>0</v>
      </c>
      <c r="AE211" s="16">
        <f>IF('CSV Import'!AC211&gt;0,25,0)</f>
        <v>0</v>
      </c>
      <c r="AF211" s="16">
        <f>IF('CSV Import'!AD211&gt;0,65,0)</f>
        <v>0</v>
      </c>
      <c r="AG211" s="16">
        <f>IF('CSV Import'!AE211&gt;0,80,0)</f>
        <v>0</v>
      </c>
      <c r="AH211" s="16">
        <f>IF('CSV Import'!AF211&gt;0,60,0)</f>
        <v>0</v>
      </c>
      <c r="AI211" s="16">
        <f>IF('CSV Import'!AG211&gt;0,25,0)</f>
        <v>0</v>
      </c>
      <c r="AJ211" s="16">
        <f>IF('CSV Import'!AH211&gt;0,65,0)</f>
        <v>0</v>
      </c>
      <c r="AK211" s="16">
        <f>IF('CSV Import'!AI211&gt;0,80,0)</f>
        <v>0</v>
      </c>
      <c r="AL211" s="16">
        <f>IF('CSV Import'!AJ211&gt;0,60,0)</f>
        <v>0</v>
      </c>
      <c r="AM211" s="20">
        <f>'CSV Import'!AK211</f>
        <v>0</v>
      </c>
      <c r="AN211" s="20">
        <f>'CSV Import'!AM211</f>
        <v>0</v>
      </c>
      <c r="AO211" s="20">
        <f>'CSV Import'!AN211</f>
        <v>0</v>
      </c>
      <c r="AP211" s="16">
        <f>'CSV Import'!AQ211</f>
        <v>0</v>
      </c>
      <c r="AQ211" s="16">
        <f>IF('CSV Import'!AQ211="rent",100,0)</f>
        <v>0</v>
      </c>
      <c r="AR211" s="16">
        <f>IF(OR('CSV Import'!AR211="",'CSV Import'!AR211="none"),0,390)</f>
        <v>0</v>
      </c>
      <c r="AS211" s="16">
        <f>IF('CSV Import'!AS211&gt;0,25,0)</f>
        <v>0</v>
      </c>
      <c r="AT211" s="16">
        <f>IF('CSV Import'!AT211&gt;0,65,0)</f>
        <v>0</v>
      </c>
      <c r="AU211" s="16">
        <f>IF('CSV Import'!AU211&gt;0,80,0)</f>
        <v>0</v>
      </c>
      <c r="AV211" s="16">
        <f>IF('CSV Import'!AV211&gt;0,60,0)</f>
        <v>0</v>
      </c>
      <c r="AW211" s="16">
        <f>IF('CSV Import'!AW211&gt;0,25,0)</f>
        <v>0</v>
      </c>
      <c r="AX211" s="16">
        <f>IF('CSV Import'!AX211&gt;0,65,0)</f>
        <v>0</v>
      </c>
      <c r="AY211" s="16">
        <f>IF('CSV Import'!AY211&gt;0,80,0)</f>
        <v>0</v>
      </c>
      <c r="AZ211" s="16">
        <f>IF('CSV Import'!AZ211&gt;0,60,0)</f>
        <v>0</v>
      </c>
      <c r="BA211" s="20">
        <f>'CSV Import'!BA211</f>
        <v>0</v>
      </c>
      <c r="BB211" s="20">
        <f>'CSV Import'!BC211</f>
        <v>0</v>
      </c>
      <c r="BC211" s="20">
        <f>'CSV Import'!BD211</f>
        <v>0</v>
      </c>
      <c r="BD211" s="16">
        <f>'CSV Import'!BG211</f>
        <v>0</v>
      </c>
      <c r="BE211" s="16">
        <f>IF('CSV Import'!BG211="rent",100,0)</f>
        <v>0</v>
      </c>
      <c r="BF211" s="16">
        <f>IF(OR('CSV Import'!BH211="",'CSV Import'!BH211="none"),0,390)</f>
        <v>0</v>
      </c>
      <c r="BG211" s="16">
        <f>IF('CSV Import'!BI211&gt;0,25,0)</f>
        <v>0</v>
      </c>
      <c r="BH211" s="16">
        <f>IF('CSV Import'!BJ211&gt;0,65,0)</f>
        <v>0</v>
      </c>
      <c r="BI211" s="16">
        <f>IF('CSV Import'!BK211&gt;0,80,0)</f>
        <v>0</v>
      </c>
      <c r="BJ211" s="16">
        <f>IF('CSV Import'!BL211&gt;0,60,0)</f>
        <v>0</v>
      </c>
      <c r="BK211" s="16">
        <f>IF('CSV Import'!BM211&gt;0,25,0)</f>
        <v>0</v>
      </c>
      <c r="BL211" s="16">
        <f>IF('CSV Import'!BN211&gt;0,65,0)</f>
        <v>0</v>
      </c>
      <c r="BM211" s="16">
        <f>IF('CSV Import'!BO211&gt;0,80,0)</f>
        <v>0</v>
      </c>
      <c r="BN211" s="16">
        <f>IF('CSV Import'!BP211&gt;0,60,0)</f>
        <v>0</v>
      </c>
      <c r="BO211" s="20">
        <f>'CSV Import'!BQ211</f>
        <v>0</v>
      </c>
      <c r="BP211" s="20">
        <f>'CSV Import'!BS214</f>
        <v>0</v>
      </c>
      <c r="BQ211" s="20">
        <f>'CSV Import'!BT211</f>
        <v>0</v>
      </c>
      <c r="BR211" s="16">
        <f>'CSV Import'!BW211</f>
        <v>0</v>
      </c>
      <c r="BS211" s="16">
        <f>IF('CSV Import'!BW211="rent",100,0)</f>
        <v>0</v>
      </c>
      <c r="BT211" s="16">
        <f>IF(OR('CSV Import'!BX211="",'CSV Import'!BX211="none"),0,390)</f>
        <v>0</v>
      </c>
      <c r="BU211" s="16">
        <f>IF('CSV Import'!BY211&gt;0,25,0)</f>
        <v>0</v>
      </c>
      <c r="BV211" s="16">
        <f>IF('CSV Import'!BZ211&gt;0,65,0)</f>
        <v>0</v>
      </c>
      <c r="BW211" s="16">
        <f>IF('CSV Import'!CA211&gt;0,80,0)</f>
        <v>0</v>
      </c>
      <c r="BX211" s="16">
        <f>IF('CSV Import'!CB211&gt;0,60,0)</f>
        <v>0</v>
      </c>
      <c r="BY211" s="16">
        <f>IF('CSV Import'!CC211&gt;0,25,0)</f>
        <v>0</v>
      </c>
      <c r="BZ211" s="16">
        <f>IF('CSV Import'!CD211&gt;0,65,0)</f>
        <v>0</v>
      </c>
      <c r="CA211" s="16">
        <f>IF('CSV Import'!CE211&gt;0,80,0)</f>
        <v>0</v>
      </c>
      <c r="CB211" s="16">
        <f>IF('CSV Import'!CF211&gt;0,60,0)</f>
        <v>0</v>
      </c>
      <c r="CC211" s="37">
        <f>'CSV Import'!CG211</f>
        <v>0</v>
      </c>
    </row>
    <row r="212" spans="1:81" x14ac:dyDescent="0.25">
      <c r="A212" s="36">
        <f>'CSV Import'!A212</f>
        <v>0</v>
      </c>
      <c r="B212" s="16">
        <f t="shared" si="9"/>
        <v>0</v>
      </c>
      <c r="C212" s="53"/>
      <c r="D212" s="18">
        <f t="shared" si="8"/>
        <v>0</v>
      </c>
      <c r="E212" s="16">
        <f>'CSV Import'!CI212</f>
        <v>0</v>
      </c>
      <c r="F212" s="20">
        <f>'CSV Import'!E212</f>
        <v>0</v>
      </c>
      <c r="G212" s="20">
        <f>'CSV Import'!B212</f>
        <v>0</v>
      </c>
      <c r="H212" s="16" t="str">
        <f>MID('CSV Import'!D212,1,1)</f>
        <v/>
      </c>
      <c r="I212" s="16" t="str">
        <f>MID('CSV Import'!D212,2,1)</f>
        <v/>
      </c>
      <c r="J212" s="16">
        <f>IF(MID('CSV Import'!D212,3,2)="6",300,600)</f>
        <v>600</v>
      </c>
      <c r="K212" s="16">
        <f>COUNTA('CSV Import'!G212,'CSV Import'!W212,'CSV Import'!AM212,'CSV Import'!BC212,'CSV Import'!BS212)</f>
        <v>0</v>
      </c>
      <c r="L212" s="20">
        <f>'CSV Import'!G212</f>
        <v>0</v>
      </c>
      <c r="M212" s="20">
        <f>'CSV Import'!H212</f>
        <v>0</v>
      </c>
      <c r="N212" s="16">
        <f>'CSV Import'!K212</f>
        <v>0</v>
      </c>
      <c r="O212" s="16">
        <f>IF('CSV Import'!K212="rent",100,0)</f>
        <v>0</v>
      </c>
      <c r="P212" s="16">
        <f>IF(OR('CSV Import'!L212="",'CSV Import'!L212="none"),0,390)</f>
        <v>0</v>
      </c>
      <c r="Q212" s="16">
        <f>IF('CSV Import'!M212&gt;0,25,0)</f>
        <v>0</v>
      </c>
      <c r="R212" s="16">
        <f>IF('CSV Import'!N212&gt;0,65,0)</f>
        <v>0</v>
      </c>
      <c r="S212" s="16">
        <f>IF('CSV Import'!O212&gt;0,80,0)</f>
        <v>0</v>
      </c>
      <c r="T212" s="16">
        <f>IF('CSV Import'!P212&gt;0,60,0)</f>
        <v>0</v>
      </c>
      <c r="U212" s="16">
        <f>IF('CSV Import'!Q212&gt;0,25,0)</f>
        <v>0</v>
      </c>
      <c r="V212" s="16">
        <f>IF('CSV Import'!R212&gt;0,65,0)</f>
        <v>0</v>
      </c>
      <c r="W212" s="16">
        <f>IF('CSV Import'!S212&gt;0,80,0)</f>
        <v>0</v>
      </c>
      <c r="X212" s="16">
        <f>IF('CSV Import'!T212&gt;0,60,0)</f>
        <v>0</v>
      </c>
      <c r="Y212" s="20">
        <f>'CSV Import'!U212</f>
        <v>0</v>
      </c>
      <c r="Z212" s="20">
        <f>'CSV Import'!W212</f>
        <v>0</v>
      </c>
      <c r="AA212" s="20">
        <f>'CSV Import'!X212</f>
        <v>0</v>
      </c>
      <c r="AB212" s="16">
        <f>'CSV Import'!AA212</f>
        <v>0</v>
      </c>
      <c r="AC212" s="16">
        <f>IF('CSV Import'!AA212="rent",100,0)</f>
        <v>0</v>
      </c>
      <c r="AD212" s="16">
        <f>IF(OR('CSV Import'!AB212="",'CSV Import'!AB212="none"),0,390)</f>
        <v>0</v>
      </c>
      <c r="AE212" s="16">
        <f>IF('CSV Import'!AC212&gt;0,25,0)</f>
        <v>0</v>
      </c>
      <c r="AF212" s="16">
        <f>IF('CSV Import'!AD212&gt;0,65,0)</f>
        <v>0</v>
      </c>
      <c r="AG212" s="16">
        <f>IF('CSV Import'!AE212&gt;0,80,0)</f>
        <v>0</v>
      </c>
      <c r="AH212" s="16">
        <f>IF('CSV Import'!AF212&gt;0,60,0)</f>
        <v>0</v>
      </c>
      <c r="AI212" s="16">
        <f>IF('CSV Import'!AG212&gt;0,25,0)</f>
        <v>0</v>
      </c>
      <c r="AJ212" s="16">
        <f>IF('CSV Import'!AH212&gt;0,65,0)</f>
        <v>0</v>
      </c>
      <c r="AK212" s="16">
        <f>IF('CSV Import'!AI212&gt;0,80,0)</f>
        <v>0</v>
      </c>
      <c r="AL212" s="16">
        <f>IF('CSV Import'!AJ212&gt;0,60,0)</f>
        <v>0</v>
      </c>
      <c r="AM212" s="20">
        <f>'CSV Import'!AK212</f>
        <v>0</v>
      </c>
      <c r="AN212" s="20">
        <f>'CSV Import'!AM212</f>
        <v>0</v>
      </c>
      <c r="AO212" s="20">
        <f>'CSV Import'!AN212</f>
        <v>0</v>
      </c>
      <c r="AP212" s="16">
        <f>'CSV Import'!AQ212</f>
        <v>0</v>
      </c>
      <c r="AQ212" s="16">
        <f>IF('CSV Import'!AQ212="rent",100,0)</f>
        <v>0</v>
      </c>
      <c r="AR212" s="16">
        <f>IF(OR('CSV Import'!AR212="",'CSV Import'!AR212="none"),0,390)</f>
        <v>0</v>
      </c>
      <c r="AS212" s="16">
        <f>IF('CSV Import'!AS212&gt;0,25,0)</f>
        <v>0</v>
      </c>
      <c r="AT212" s="16">
        <f>IF('CSV Import'!AT212&gt;0,65,0)</f>
        <v>0</v>
      </c>
      <c r="AU212" s="16">
        <f>IF('CSV Import'!AU212&gt;0,80,0)</f>
        <v>0</v>
      </c>
      <c r="AV212" s="16">
        <f>IF('CSV Import'!AV212&gt;0,60,0)</f>
        <v>0</v>
      </c>
      <c r="AW212" s="16">
        <f>IF('CSV Import'!AW212&gt;0,25,0)</f>
        <v>0</v>
      </c>
      <c r="AX212" s="16">
        <f>IF('CSV Import'!AX212&gt;0,65,0)</f>
        <v>0</v>
      </c>
      <c r="AY212" s="16">
        <f>IF('CSV Import'!AY212&gt;0,80,0)</f>
        <v>0</v>
      </c>
      <c r="AZ212" s="16">
        <f>IF('CSV Import'!AZ212&gt;0,60,0)</f>
        <v>0</v>
      </c>
      <c r="BA212" s="20">
        <f>'CSV Import'!BA212</f>
        <v>0</v>
      </c>
      <c r="BB212" s="20">
        <f>'CSV Import'!BC212</f>
        <v>0</v>
      </c>
      <c r="BC212" s="20">
        <f>'CSV Import'!BD212</f>
        <v>0</v>
      </c>
      <c r="BD212" s="16">
        <f>'CSV Import'!BG212</f>
        <v>0</v>
      </c>
      <c r="BE212" s="16">
        <f>IF('CSV Import'!BG212="rent",100,0)</f>
        <v>0</v>
      </c>
      <c r="BF212" s="16">
        <f>IF(OR('CSV Import'!BH212="",'CSV Import'!BH212="none"),0,390)</f>
        <v>0</v>
      </c>
      <c r="BG212" s="16">
        <f>IF('CSV Import'!BI212&gt;0,25,0)</f>
        <v>0</v>
      </c>
      <c r="BH212" s="16">
        <f>IF('CSV Import'!BJ212&gt;0,65,0)</f>
        <v>0</v>
      </c>
      <c r="BI212" s="16">
        <f>IF('CSV Import'!BK212&gt;0,80,0)</f>
        <v>0</v>
      </c>
      <c r="BJ212" s="16">
        <f>IF('CSV Import'!BL212&gt;0,60,0)</f>
        <v>0</v>
      </c>
      <c r="BK212" s="16">
        <f>IF('CSV Import'!BM212&gt;0,25,0)</f>
        <v>0</v>
      </c>
      <c r="BL212" s="16">
        <f>IF('CSV Import'!BN212&gt;0,65,0)</f>
        <v>0</v>
      </c>
      <c r="BM212" s="16">
        <f>IF('CSV Import'!BO212&gt;0,80,0)</f>
        <v>0</v>
      </c>
      <c r="BN212" s="16">
        <f>IF('CSV Import'!BP212&gt;0,60,0)</f>
        <v>0</v>
      </c>
      <c r="BO212" s="20">
        <f>'CSV Import'!BQ212</f>
        <v>0</v>
      </c>
      <c r="BP212" s="20">
        <f>'CSV Import'!BS215</f>
        <v>0</v>
      </c>
      <c r="BQ212" s="20">
        <f>'CSV Import'!BT212</f>
        <v>0</v>
      </c>
      <c r="BR212" s="16">
        <f>'CSV Import'!BW212</f>
        <v>0</v>
      </c>
      <c r="BS212" s="16">
        <f>IF('CSV Import'!BW212="rent",100,0)</f>
        <v>0</v>
      </c>
      <c r="BT212" s="16">
        <f>IF(OR('CSV Import'!BX212="",'CSV Import'!BX212="none"),0,390)</f>
        <v>0</v>
      </c>
      <c r="BU212" s="16">
        <f>IF('CSV Import'!BY212&gt;0,25,0)</f>
        <v>0</v>
      </c>
      <c r="BV212" s="16">
        <f>IF('CSV Import'!BZ212&gt;0,65,0)</f>
        <v>0</v>
      </c>
      <c r="BW212" s="16">
        <f>IF('CSV Import'!CA212&gt;0,80,0)</f>
        <v>0</v>
      </c>
      <c r="BX212" s="16">
        <f>IF('CSV Import'!CB212&gt;0,60,0)</f>
        <v>0</v>
      </c>
      <c r="BY212" s="16">
        <f>IF('CSV Import'!CC212&gt;0,25,0)</f>
        <v>0</v>
      </c>
      <c r="BZ212" s="16">
        <f>IF('CSV Import'!CD212&gt;0,65,0)</f>
        <v>0</v>
      </c>
      <c r="CA212" s="16">
        <f>IF('CSV Import'!CE212&gt;0,80,0)</f>
        <v>0</v>
      </c>
      <c r="CB212" s="16">
        <f>IF('CSV Import'!CF212&gt;0,60,0)</f>
        <v>0</v>
      </c>
      <c r="CC212" s="37">
        <f>'CSV Import'!CG212</f>
        <v>0</v>
      </c>
    </row>
    <row r="213" spans="1:81" x14ac:dyDescent="0.25">
      <c r="A213" s="36">
        <f>'CSV Import'!A213</f>
        <v>0</v>
      </c>
      <c r="B213" s="16">
        <f t="shared" si="9"/>
        <v>0</v>
      </c>
      <c r="C213" s="53"/>
      <c r="D213" s="18">
        <f t="shared" si="8"/>
        <v>0</v>
      </c>
      <c r="E213" s="16">
        <f>'CSV Import'!CI213</f>
        <v>0</v>
      </c>
      <c r="F213" s="20">
        <f>'CSV Import'!E213</f>
        <v>0</v>
      </c>
      <c r="G213" s="20">
        <f>'CSV Import'!B213</f>
        <v>0</v>
      </c>
      <c r="H213" s="16" t="str">
        <f>MID('CSV Import'!D213,1,1)</f>
        <v/>
      </c>
      <c r="I213" s="16" t="str">
        <f>MID('CSV Import'!D213,2,1)</f>
        <v/>
      </c>
      <c r="J213" s="16">
        <f>IF(MID('CSV Import'!D213,3,2)="6",300,600)</f>
        <v>600</v>
      </c>
      <c r="K213" s="16">
        <f>COUNTA('CSV Import'!G213,'CSV Import'!W213,'CSV Import'!AM213,'CSV Import'!BC213,'CSV Import'!BS213)</f>
        <v>0</v>
      </c>
      <c r="L213" s="20">
        <f>'CSV Import'!G213</f>
        <v>0</v>
      </c>
      <c r="M213" s="20">
        <f>'CSV Import'!H213</f>
        <v>0</v>
      </c>
      <c r="N213" s="16">
        <f>'CSV Import'!K213</f>
        <v>0</v>
      </c>
      <c r="O213" s="16">
        <f>IF('CSV Import'!K213="rent",100,0)</f>
        <v>0</v>
      </c>
      <c r="P213" s="16">
        <f>IF(OR('CSV Import'!L213="",'CSV Import'!L213="none"),0,390)</f>
        <v>0</v>
      </c>
      <c r="Q213" s="16">
        <f>IF('CSV Import'!M213&gt;0,25,0)</f>
        <v>0</v>
      </c>
      <c r="R213" s="16">
        <f>IF('CSV Import'!N213&gt;0,65,0)</f>
        <v>0</v>
      </c>
      <c r="S213" s="16">
        <f>IF('CSV Import'!O213&gt;0,80,0)</f>
        <v>0</v>
      </c>
      <c r="T213" s="16">
        <f>IF('CSV Import'!P213&gt;0,60,0)</f>
        <v>0</v>
      </c>
      <c r="U213" s="16">
        <f>IF('CSV Import'!Q213&gt;0,25,0)</f>
        <v>0</v>
      </c>
      <c r="V213" s="16">
        <f>IF('CSV Import'!R213&gt;0,65,0)</f>
        <v>0</v>
      </c>
      <c r="W213" s="16">
        <f>IF('CSV Import'!S213&gt;0,80,0)</f>
        <v>0</v>
      </c>
      <c r="X213" s="16">
        <f>IF('CSV Import'!T213&gt;0,60,0)</f>
        <v>0</v>
      </c>
      <c r="Y213" s="20">
        <f>'CSV Import'!U213</f>
        <v>0</v>
      </c>
      <c r="Z213" s="20">
        <f>'CSV Import'!W213</f>
        <v>0</v>
      </c>
      <c r="AA213" s="20">
        <f>'CSV Import'!X213</f>
        <v>0</v>
      </c>
      <c r="AB213" s="16">
        <f>'CSV Import'!AA213</f>
        <v>0</v>
      </c>
      <c r="AC213" s="16">
        <f>IF('CSV Import'!AA213="rent",100,0)</f>
        <v>0</v>
      </c>
      <c r="AD213" s="16">
        <f>IF(OR('CSV Import'!AB213="",'CSV Import'!AB213="none"),0,390)</f>
        <v>0</v>
      </c>
      <c r="AE213" s="16">
        <f>IF('CSV Import'!AC213&gt;0,25,0)</f>
        <v>0</v>
      </c>
      <c r="AF213" s="16">
        <f>IF('CSV Import'!AD213&gt;0,65,0)</f>
        <v>0</v>
      </c>
      <c r="AG213" s="16">
        <f>IF('CSV Import'!AE213&gt;0,80,0)</f>
        <v>0</v>
      </c>
      <c r="AH213" s="16">
        <f>IF('CSV Import'!AF213&gt;0,60,0)</f>
        <v>0</v>
      </c>
      <c r="AI213" s="16">
        <f>IF('CSV Import'!AG213&gt;0,25,0)</f>
        <v>0</v>
      </c>
      <c r="AJ213" s="16">
        <f>IF('CSV Import'!AH213&gt;0,65,0)</f>
        <v>0</v>
      </c>
      <c r="AK213" s="16">
        <f>IF('CSV Import'!AI213&gt;0,80,0)</f>
        <v>0</v>
      </c>
      <c r="AL213" s="16">
        <f>IF('CSV Import'!AJ213&gt;0,60,0)</f>
        <v>0</v>
      </c>
      <c r="AM213" s="20">
        <f>'CSV Import'!AK213</f>
        <v>0</v>
      </c>
      <c r="AN213" s="20">
        <f>'CSV Import'!AM213</f>
        <v>0</v>
      </c>
      <c r="AO213" s="20">
        <f>'CSV Import'!AN213</f>
        <v>0</v>
      </c>
      <c r="AP213" s="16">
        <f>'CSV Import'!AQ213</f>
        <v>0</v>
      </c>
      <c r="AQ213" s="16">
        <f>IF('CSV Import'!AQ213="rent",100,0)</f>
        <v>0</v>
      </c>
      <c r="AR213" s="16">
        <f>IF(OR('CSV Import'!AR213="",'CSV Import'!AR213="none"),0,390)</f>
        <v>0</v>
      </c>
      <c r="AS213" s="16">
        <f>IF('CSV Import'!AS213&gt;0,25,0)</f>
        <v>0</v>
      </c>
      <c r="AT213" s="16">
        <f>IF('CSV Import'!AT213&gt;0,65,0)</f>
        <v>0</v>
      </c>
      <c r="AU213" s="16">
        <f>IF('CSV Import'!AU213&gt;0,80,0)</f>
        <v>0</v>
      </c>
      <c r="AV213" s="16">
        <f>IF('CSV Import'!AV213&gt;0,60,0)</f>
        <v>0</v>
      </c>
      <c r="AW213" s="16">
        <f>IF('CSV Import'!AW213&gt;0,25,0)</f>
        <v>0</v>
      </c>
      <c r="AX213" s="16">
        <f>IF('CSV Import'!AX213&gt;0,65,0)</f>
        <v>0</v>
      </c>
      <c r="AY213" s="16">
        <f>IF('CSV Import'!AY213&gt;0,80,0)</f>
        <v>0</v>
      </c>
      <c r="AZ213" s="16">
        <f>IF('CSV Import'!AZ213&gt;0,60,0)</f>
        <v>0</v>
      </c>
      <c r="BA213" s="20">
        <f>'CSV Import'!BA213</f>
        <v>0</v>
      </c>
      <c r="BB213" s="20">
        <f>'CSV Import'!BC213</f>
        <v>0</v>
      </c>
      <c r="BC213" s="20">
        <f>'CSV Import'!BD213</f>
        <v>0</v>
      </c>
      <c r="BD213" s="16">
        <f>'CSV Import'!BG213</f>
        <v>0</v>
      </c>
      <c r="BE213" s="16">
        <f>IF('CSV Import'!BG213="rent",100,0)</f>
        <v>0</v>
      </c>
      <c r="BF213" s="16">
        <f>IF(OR('CSV Import'!BH213="",'CSV Import'!BH213="none"),0,390)</f>
        <v>0</v>
      </c>
      <c r="BG213" s="16">
        <f>IF('CSV Import'!BI213&gt;0,25,0)</f>
        <v>0</v>
      </c>
      <c r="BH213" s="16">
        <f>IF('CSV Import'!BJ213&gt;0,65,0)</f>
        <v>0</v>
      </c>
      <c r="BI213" s="16">
        <f>IF('CSV Import'!BK213&gt;0,80,0)</f>
        <v>0</v>
      </c>
      <c r="BJ213" s="16">
        <f>IF('CSV Import'!BL213&gt;0,60,0)</f>
        <v>0</v>
      </c>
      <c r="BK213" s="16">
        <f>IF('CSV Import'!BM213&gt;0,25,0)</f>
        <v>0</v>
      </c>
      <c r="BL213" s="16">
        <f>IF('CSV Import'!BN213&gt;0,65,0)</f>
        <v>0</v>
      </c>
      <c r="BM213" s="16">
        <f>IF('CSV Import'!BO213&gt;0,80,0)</f>
        <v>0</v>
      </c>
      <c r="BN213" s="16">
        <f>IF('CSV Import'!BP213&gt;0,60,0)</f>
        <v>0</v>
      </c>
      <c r="BO213" s="20">
        <f>'CSV Import'!BQ213</f>
        <v>0</v>
      </c>
      <c r="BP213" s="20">
        <f>'CSV Import'!BS216</f>
        <v>0</v>
      </c>
      <c r="BQ213" s="20">
        <f>'CSV Import'!BT213</f>
        <v>0</v>
      </c>
      <c r="BR213" s="16">
        <f>'CSV Import'!BW213</f>
        <v>0</v>
      </c>
      <c r="BS213" s="16">
        <f>IF('CSV Import'!BW213="rent",100,0)</f>
        <v>0</v>
      </c>
      <c r="BT213" s="16">
        <f>IF(OR('CSV Import'!BX213="",'CSV Import'!BX213="none"),0,390)</f>
        <v>0</v>
      </c>
      <c r="BU213" s="16">
        <f>IF('CSV Import'!BY213&gt;0,25,0)</f>
        <v>0</v>
      </c>
      <c r="BV213" s="16">
        <f>IF('CSV Import'!BZ213&gt;0,65,0)</f>
        <v>0</v>
      </c>
      <c r="BW213" s="16">
        <f>IF('CSV Import'!CA213&gt;0,80,0)</f>
        <v>0</v>
      </c>
      <c r="BX213" s="16">
        <f>IF('CSV Import'!CB213&gt;0,60,0)</f>
        <v>0</v>
      </c>
      <c r="BY213" s="16">
        <f>IF('CSV Import'!CC213&gt;0,25,0)</f>
        <v>0</v>
      </c>
      <c r="BZ213" s="16">
        <f>IF('CSV Import'!CD213&gt;0,65,0)</f>
        <v>0</v>
      </c>
      <c r="CA213" s="16">
        <f>IF('CSV Import'!CE213&gt;0,80,0)</f>
        <v>0</v>
      </c>
      <c r="CB213" s="16">
        <f>IF('CSV Import'!CF213&gt;0,60,0)</f>
        <v>0</v>
      </c>
      <c r="CC213" s="37">
        <f>'CSV Import'!CG213</f>
        <v>0</v>
      </c>
    </row>
    <row r="214" spans="1:81" x14ac:dyDescent="0.25">
      <c r="A214" s="36">
        <f>'CSV Import'!A214</f>
        <v>0</v>
      </c>
      <c r="B214" s="16">
        <f t="shared" si="9"/>
        <v>0</v>
      </c>
      <c r="C214" s="53"/>
      <c r="D214" s="18">
        <f t="shared" si="8"/>
        <v>0</v>
      </c>
      <c r="E214" s="16">
        <f>'CSV Import'!CI214</f>
        <v>0</v>
      </c>
      <c r="F214" s="20">
        <f>'CSV Import'!E214</f>
        <v>0</v>
      </c>
      <c r="G214" s="20">
        <f>'CSV Import'!B214</f>
        <v>0</v>
      </c>
      <c r="H214" s="16" t="str">
        <f>MID('CSV Import'!D214,1,1)</f>
        <v/>
      </c>
      <c r="I214" s="16" t="str">
        <f>MID('CSV Import'!D214,2,1)</f>
        <v/>
      </c>
      <c r="J214" s="16">
        <f>IF(MID('CSV Import'!D214,3,2)="6",300,600)</f>
        <v>600</v>
      </c>
      <c r="K214" s="16">
        <f>COUNTA('CSV Import'!G214,'CSV Import'!W214,'CSV Import'!AM214,'CSV Import'!BC214,'CSV Import'!BS214)</f>
        <v>0</v>
      </c>
      <c r="L214" s="20">
        <f>'CSV Import'!G214</f>
        <v>0</v>
      </c>
      <c r="M214" s="20">
        <f>'CSV Import'!H214</f>
        <v>0</v>
      </c>
      <c r="N214" s="16">
        <f>'CSV Import'!K214</f>
        <v>0</v>
      </c>
      <c r="O214" s="16">
        <f>IF('CSV Import'!K214="rent",100,0)</f>
        <v>0</v>
      </c>
      <c r="P214" s="16">
        <f>IF(OR('CSV Import'!L214="",'CSV Import'!L214="none"),0,390)</f>
        <v>0</v>
      </c>
      <c r="Q214" s="16">
        <f>IF('CSV Import'!M214&gt;0,25,0)</f>
        <v>0</v>
      </c>
      <c r="R214" s="16">
        <f>IF('CSV Import'!N214&gt;0,65,0)</f>
        <v>0</v>
      </c>
      <c r="S214" s="16">
        <f>IF('CSV Import'!O214&gt;0,80,0)</f>
        <v>0</v>
      </c>
      <c r="T214" s="16">
        <f>IF('CSV Import'!P214&gt;0,60,0)</f>
        <v>0</v>
      </c>
      <c r="U214" s="16">
        <f>IF('CSV Import'!Q214&gt;0,25,0)</f>
        <v>0</v>
      </c>
      <c r="V214" s="16">
        <f>IF('CSV Import'!R214&gt;0,65,0)</f>
        <v>0</v>
      </c>
      <c r="W214" s="16">
        <f>IF('CSV Import'!S214&gt;0,80,0)</f>
        <v>0</v>
      </c>
      <c r="X214" s="16">
        <f>IF('CSV Import'!T214&gt;0,60,0)</f>
        <v>0</v>
      </c>
      <c r="Y214" s="20">
        <f>'CSV Import'!U214</f>
        <v>0</v>
      </c>
      <c r="Z214" s="20">
        <f>'CSV Import'!W214</f>
        <v>0</v>
      </c>
      <c r="AA214" s="20">
        <f>'CSV Import'!X214</f>
        <v>0</v>
      </c>
      <c r="AB214" s="16">
        <f>'CSV Import'!AA214</f>
        <v>0</v>
      </c>
      <c r="AC214" s="16">
        <f>IF('CSV Import'!AA214="rent",100,0)</f>
        <v>0</v>
      </c>
      <c r="AD214" s="16">
        <f>IF(OR('CSV Import'!AB214="",'CSV Import'!AB214="none"),0,390)</f>
        <v>0</v>
      </c>
      <c r="AE214" s="16">
        <f>IF('CSV Import'!AC214&gt;0,25,0)</f>
        <v>0</v>
      </c>
      <c r="AF214" s="16">
        <f>IF('CSV Import'!AD214&gt;0,65,0)</f>
        <v>0</v>
      </c>
      <c r="AG214" s="16">
        <f>IF('CSV Import'!AE214&gt;0,80,0)</f>
        <v>0</v>
      </c>
      <c r="AH214" s="16">
        <f>IF('CSV Import'!AF214&gt;0,60,0)</f>
        <v>0</v>
      </c>
      <c r="AI214" s="16">
        <f>IF('CSV Import'!AG214&gt;0,25,0)</f>
        <v>0</v>
      </c>
      <c r="AJ214" s="16">
        <f>IF('CSV Import'!AH214&gt;0,65,0)</f>
        <v>0</v>
      </c>
      <c r="AK214" s="16">
        <f>IF('CSV Import'!AI214&gt;0,80,0)</f>
        <v>0</v>
      </c>
      <c r="AL214" s="16">
        <f>IF('CSV Import'!AJ214&gt;0,60,0)</f>
        <v>0</v>
      </c>
      <c r="AM214" s="20">
        <f>'CSV Import'!AK214</f>
        <v>0</v>
      </c>
      <c r="AN214" s="20">
        <f>'CSV Import'!AM214</f>
        <v>0</v>
      </c>
      <c r="AO214" s="20">
        <f>'CSV Import'!AN214</f>
        <v>0</v>
      </c>
      <c r="AP214" s="16">
        <f>'CSV Import'!AQ214</f>
        <v>0</v>
      </c>
      <c r="AQ214" s="16">
        <f>IF('CSV Import'!AQ214="rent",100,0)</f>
        <v>0</v>
      </c>
      <c r="AR214" s="16">
        <f>IF(OR('CSV Import'!AR214="",'CSV Import'!AR214="none"),0,390)</f>
        <v>0</v>
      </c>
      <c r="AS214" s="16">
        <f>IF('CSV Import'!AS214&gt;0,25,0)</f>
        <v>0</v>
      </c>
      <c r="AT214" s="16">
        <f>IF('CSV Import'!AT214&gt;0,65,0)</f>
        <v>0</v>
      </c>
      <c r="AU214" s="16">
        <f>IF('CSV Import'!AU214&gt;0,80,0)</f>
        <v>0</v>
      </c>
      <c r="AV214" s="16">
        <f>IF('CSV Import'!AV214&gt;0,60,0)</f>
        <v>0</v>
      </c>
      <c r="AW214" s="16">
        <f>IF('CSV Import'!AW214&gt;0,25,0)</f>
        <v>0</v>
      </c>
      <c r="AX214" s="16">
        <f>IF('CSV Import'!AX214&gt;0,65,0)</f>
        <v>0</v>
      </c>
      <c r="AY214" s="16">
        <f>IF('CSV Import'!AY214&gt;0,80,0)</f>
        <v>0</v>
      </c>
      <c r="AZ214" s="16">
        <f>IF('CSV Import'!AZ214&gt;0,60,0)</f>
        <v>0</v>
      </c>
      <c r="BA214" s="20">
        <f>'CSV Import'!BA214</f>
        <v>0</v>
      </c>
      <c r="BB214" s="20">
        <f>'CSV Import'!BC214</f>
        <v>0</v>
      </c>
      <c r="BC214" s="20">
        <f>'CSV Import'!BD214</f>
        <v>0</v>
      </c>
      <c r="BD214" s="16">
        <f>'CSV Import'!BG214</f>
        <v>0</v>
      </c>
      <c r="BE214" s="16">
        <f>IF('CSV Import'!BG214="rent",100,0)</f>
        <v>0</v>
      </c>
      <c r="BF214" s="16">
        <f>IF(OR('CSV Import'!BH214="",'CSV Import'!BH214="none"),0,390)</f>
        <v>0</v>
      </c>
      <c r="BG214" s="16">
        <f>IF('CSV Import'!BI214&gt;0,25,0)</f>
        <v>0</v>
      </c>
      <c r="BH214" s="16">
        <f>IF('CSV Import'!BJ214&gt;0,65,0)</f>
        <v>0</v>
      </c>
      <c r="BI214" s="16">
        <f>IF('CSV Import'!BK214&gt;0,80,0)</f>
        <v>0</v>
      </c>
      <c r="BJ214" s="16">
        <f>IF('CSV Import'!BL214&gt;0,60,0)</f>
        <v>0</v>
      </c>
      <c r="BK214" s="16">
        <f>IF('CSV Import'!BM214&gt;0,25,0)</f>
        <v>0</v>
      </c>
      <c r="BL214" s="16">
        <f>IF('CSV Import'!BN214&gt;0,65,0)</f>
        <v>0</v>
      </c>
      <c r="BM214" s="16">
        <f>IF('CSV Import'!BO214&gt;0,80,0)</f>
        <v>0</v>
      </c>
      <c r="BN214" s="16">
        <f>IF('CSV Import'!BP214&gt;0,60,0)</f>
        <v>0</v>
      </c>
      <c r="BO214" s="20">
        <f>'CSV Import'!BQ214</f>
        <v>0</v>
      </c>
      <c r="BP214" s="20">
        <f>'CSV Import'!BS217</f>
        <v>0</v>
      </c>
      <c r="BQ214" s="20">
        <f>'CSV Import'!BT214</f>
        <v>0</v>
      </c>
      <c r="BR214" s="16">
        <f>'CSV Import'!BW214</f>
        <v>0</v>
      </c>
      <c r="BS214" s="16">
        <f>IF('CSV Import'!BW214="rent",100,0)</f>
        <v>0</v>
      </c>
      <c r="BT214" s="16">
        <f>IF(OR('CSV Import'!BX214="",'CSV Import'!BX214="none"),0,390)</f>
        <v>0</v>
      </c>
      <c r="BU214" s="16">
        <f>IF('CSV Import'!BY214&gt;0,25,0)</f>
        <v>0</v>
      </c>
      <c r="BV214" s="16">
        <f>IF('CSV Import'!BZ214&gt;0,65,0)</f>
        <v>0</v>
      </c>
      <c r="BW214" s="16">
        <f>IF('CSV Import'!CA214&gt;0,80,0)</f>
        <v>0</v>
      </c>
      <c r="BX214" s="16">
        <f>IF('CSV Import'!CB214&gt;0,60,0)</f>
        <v>0</v>
      </c>
      <c r="BY214" s="16">
        <f>IF('CSV Import'!CC214&gt;0,25,0)</f>
        <v>0</v>
      </c>
      <c r="BZ214" s="16">
        <f>IF('CSV Import'!CD214&gt;0,65,0)</f>
        <v>0</v>
      </c>
      <c r="CA214" s="16">
        <f>IF('CSV Import'!CE214&gt;0,80,0)</f>
        <v>0</v>
      </c>
      <c r="CB214" s="16">
        <f>IF('CSV Import'!CF214&gt;0,60,0)</f>
        <v>0</v>
      </c>
      <c r="CC214" s="37">
        <f>'CSV Import'!CG214</f>
        <v>0</v>
      </c>
    </row>
    <row r="215" spans="1:81" x14ac:dyDescent="0.25">
      <c r="A215" s="36">
        <f>'CSV Import'!A215</f>
        <v>0</v>
      </c>
      <c r="B215" s="16">
        <f t="shared" si="9"/>
        <v>0</v>
      </c>
      <c r="C215" s="53"/>
      <c r="D215" s="18">
        <f t="shared" si="8"/>
        <v>0</v>
      </c>
      <c r="E215" s="16">
        <f>'CSV Import'!CI215</f>
        <v>0</v>
      </c>
      <c r="F215" s="20">
        <f>'CSV Import'!E215</f>
        <v>0</v>
      </c>
      <c r="G215" s="20">
        <f>'CSV Import'!B215</f>
        <v>0</v>
      </c>
      <c r="H215" s="16" t="str">
        <f>MID('CSV Import'!D215,1,1)</f>
        <v/>
      </c>
      <c r="I215" s="16" t="str">
        <f>MID('CSV Import'!D215,2,1)</f>
        <v/>
      </c>
      <c r="J215" s="16">
        <f>IF(MID('CSV Import'!D215,3,2)="6",300,600)</f>
        <v>600</v>
      </c>
      <c r="K215" s="16">
        <f>COUNTA('CSV Import'!G215,'CSV Import'!W215,'CSV Import'!AM215,'CSV Import'!BC215,'CSV Import'!BS215)</f>
        <v>0</v>
      </c>
      <c r="L215" s="20">
        <f>'CSV Import'!G215</f>
        <v>0</v>
      </c>
      <c r="M215" s="20">
        <f>'CSV Import'!H215</f>
        <v>0</v>
      </c>
      <c r="N215" s="16">
        <f>'CSV Import'!K215</f>
        <v>0</v>
      </c>
      <c r="O215" s="16">
        <f>IF('CSV Import'!K215="rent",100,0)</f>
        <v>0</v>
      </c>
      <c r="P215" s="16">
        <f>IF(OR('CSV Import'!L215="",'CSV Import'!L215="none"),0,390)</f>
        <v>0</v>
      </c>
      <c r="Q215" s="16">
        <f>IF('CSV Import'!M215&gt;0,25,0)</f>
        <v>0</v>
      </c>
      <c r="R215" s="16">
        <f>IF('CSV Import'!N215&gt;0,65,0)</f>
        <v>0</v>
      </c>
      <c r="S215" s="16">
        <f>IF('CSV Import'!O215&gt;0,80,0)</f>
        <v>0</v>
      </c>
      <c r="T215" s="16">
        <f>IF('CSV Import'!P215&gt;0,60,0)</f>
        <v>0</v>
      </c>
      <c r="U215" s="16">
        <f>IF('CSV Import'!Q215&gt;0,25,0)</f>
        <v>0</v>
      </c>
      <c r="V215" s="16">
        <f>IF('CSV Import'!R215&gt;0,65,0)</f>
        <v>0</v>
      </c>
      <c r="W215" s="16">
        <f>IF('CSV Import'!S215&gt;0,80,0)</f>
        <v>0</v>
      </c>
      <c r="X215" s="16">
        <f>IF('CSV Import'!T215&gt;0,60,0)</f>
        <v>0</v>
      </c>
      <c r="Y215" s="20">
        <f>'CSV Import'!U215</f>
        <v>0</v>
      </c>
      <c r="Z215" s="20">
        <f>'CSV Import'!W215</f>
        <v>0</v>
      </c>
      <c r="AA215" s="20">
        <f>'CSV Import'!X215</f>
        <v>0</v>
      </c>
      <c r="AB215" s="16">
        <f>'CSV Import'!AA215</f>
        <v>0</v>
      </c>
      <c r="AC215" s="16">
        <f>IF('CSV Import'!AA215="rent",100,0)</f>
        <v>0</v>
      </c>
      <c r="AD215" s="16">
        <f>IF(OR('CSV Import'!AB215="",'CSV Import'!AB215="none"),0,390)</f>
        <v>0</v>
      </c>
      <c r="AE215" s="16">
        <f>IF('CSV Import'!AC215&gt;0,25,0)</f>
        <v>0</v>
      </c>
      <c r="AF215" s="16">
        <f>IF('CSV Import'!AD215&gt;0,65,0)</f>
        <v>0</v>
      </c>
      <c r="AG215" s="16">
        <f>IF('CSV Import'!AE215&gt;0,80,0)</f>
        <v>0</v>
      </c>
      <c r="AH215" s="16">
        <f>IF('CSV Import'!AF215&gt;0,60,0)</f>
        <v>0</v>
      </c>
      <c r="AI215" s="16">
        <f>IF('CSV Import'!AG215&gt;0,25,0)</f>
        <v>0</v>
      </c>
      <c r="AJ215" s="16">
        <f>IF('CSV Import'!AH215&gt;0,65,0)</f>
        <v>0</v>
      </c>
      <c r="AK215" s="16">
        <f>IF('CSV Import'!AI215&gt;0,80,0)</f>
        <v>0</v>
      </c>
      <c r="AL215" s="16">
        <f>IF('CSV Import'!AJ215&gt;0,60,0)</f>
        <v>0</v>
      </c>
      <c r="AM215" s="20">
        <f>'CSV Import'!AK215</f>
        <v>0</v>
      </c>
      <c r="AN215" s="20">
        <f>'CSV Import'!AM215</f>
        <v>0</v>
      </c>
      <c r="AO215" s="20">
        <f>'CSV Import'!AN215</f>
        <v>0</v>
      </c>
      <c r="AP215" s="16">
        <f>'CSV Import'!AQ215</f>
        <v>0</v>
      </c>
      <c r="AQ215" s="16">
        <f>IF('CSV Import'!AQ215="rent",100,0)</f>
        <v>0</v>
      </c>
      <c r="AR215" s="16">
        <f>IF(OR('CSV Import'!AR215="",'CSV Import'!AR215="none"),0,390)</f>
        <v>0</v>
      </c>
      <c r="AS215" s="16">
        <f>IF('CSV Import'!AS215&gt;0,25,0)</f>
        <v>0</v>
      </c>
      <c r="AT215" s="16">
        <f>IF('CSV Import'!AT215&gt;0,65,0)</f>
        <v>0</v>
      </c>
      <c r="AU215" s="16">
        <f>IF('CSV Import'!AU215&gt;0,80,0)</f>
        <v>0</v>
      </c>
      <c r="AV215" s="16">
        <f>IF('CSV Import'!AV215&gt;0,60,0)</f>
        <v>0</v>
      </c>
      <c r="AW215" s="16">
        <f>IF('CSV Import'!AW215&gt;0,25,0)</f>
        <v>0</v>
      </c>
      <c r="AX215" s="16">
        <f>IF('CSV Import'!AX215&gt;0,65,0)</f>
        <v>0</v>
      </c>
      <c r="AY215" s="16">
        <f>IF('CSV Import'!AY215&gt;0,80,0)</f>
        <v>0</v>
      </c>
      <c r="AZ215" s="16">
        <f>IF('CSV Import'!AZ215&gt;0,60,0)</f>
        <v>0</v>
      </c>
      <c r="BA215" s="20">
        <f>'CSV Import'!BA215</f>
        <v>0</v>
      </c>
      <c r="BB215" s="20">
        <f>'CSV Import'!BC215</f>
        <v>0</v>
      </c>
      <c r="BC215" s="20">
        <f>'CSV Import'!BD215</f>
        <v>0</v>
      </c>
      <c r="BD215" s="16">
        <f>'CSV Import'!BG215</f>
        <v>0</v>
      </c>
      <c r="BE215" s="16">
        <f>IF('CSV Import'!BG215="rent",100,0)</f>
        <v>0</v>
      </c>
      <c r="BF215" s="16">
        <f>IF(OR('CSV Import'!BH215="",'CSV Import'!BH215="none"),0,390)</f>
        <v>0</v>
      </c>
      <c r="BG215" s="16">
        <f>IF('CSV Import'!BI215&gt;0,25,0)</f>
        <v>0</v>
      </c>
      <c r="BH215" s="16">
        <f>IF('CSV Import'!BJ215&gt;0,65,0)</f>
        <v>0</v>
      </c>
      <c r="BI215" s="16">
        <f>IF('CSV Import'!BK215&gt;0,80,0)</f>
        <v>0</v>
      </c>
      <c r="BJ215" s="16">
        <f>IF('CSV Import'!BL215&gt;0,60,0)</f>
        <v>0</v>
      </c>
      <c r="BK215" s="16">
        <f>IF('CSV Import'!BM215&gt;0,25,0)</f>
        <v>0</v>
      </c>
      <c r="BL215" s="16">
        <f>IF('CSV Import'!BN215&gt;0,65,0)</f>
        <v>0</v>
      </c>
      <c r="BM215" s="16">
        <f>IF('CSV Import'!BO215&gt;0,80,0)</f>
        <v>0</v>
      </c>
      <c r="BN215" s="16">
        <f>IF('CSV Import'!BP215&gt;0,60,0)</f>
        <v>0</v>
      </c>
      <c r="BO215" s="20">
        <f>'CSV Import'!BQ215</f>
        <v>0</v>
      </c>
      <c r="BP215" s="20">
        <f>'CSV Import'!BS218</f>
        <v>0</v>
      </c>
      <c r="BQ215" s="20">
        <f>'CSV Import'!BT215</f>
        <v>0</v>
      </c>
      <c r="BR215" s="16">
        <f>'CSV Import'!BW215</f>
        <v>0</v>
      </c>
      <c r="BS215" s="16">
        <f>IF('CSV Import'!BW215="rent",100,0)</f>
        <v>0</v>
      </c>
      <c r="BT215" s="16">
        <f>IF(OR('CSV Import'!BX215="",'CSV Import'!BX215="none"),0,390)</f>
        <v>0</v>
      </c>
      <c r="BU215" s="16">
        <f>IF('CSV Import'!BY215&gt;0,25,0)</f>
        <v>0</v>
      </c>
      <c r="BV215" s="16">
        <f>IF('CSV Import'!BZ215&gt;0,65,0)</f>
        <v>0</v>
      </c>
      <c r="BW215" s="16">
        <f>IF('CSV Import'!CA215&gt;0,80,0)</f>
        <v>0</v>
      </c>
      <c r="BX215" s="16">
        <f>IF('CSV Import'!CB215&gt;0,60,0)</f>
        <v>0</v>
      </c>
      <c r="BY215" s="16">
        <f>IF('CSV Import'!CC215&gt;0,25,0)</f>
        <v>0</v>
      </c>
      <c r="BZ215" s="16">
        <f>IF('CSV Import'!CD215&gt;0,65,0)</f>
        <v>0</v>
      </c>
      <c r="CA215" s="16">
        <f>IF('CSV Import'!CE215&gt;0,80,0)</f>
        <v>0</v>
      </c>
      <c r="CB215" s="16">
        <f>IF('CSV Import'!CF215&gt;0,60,0)</f>
        <v>0</v>
      </c>
      <c r="CC215" s="37">
        <f>'CSV Import'!CG215</f>
        <v>0</v>
      </c>
    </row>
    <row r="216" spans="1:81" x14ac:dyDescent="0.25">
      <c r="A216" s="36">
        <f>'CSV Import'!A216</f>
        <v>0</v>
      </c>
      <c r="B216" s="16">
        <f t="shared" si="9"/>
        <v>0</v>
      </c>
      <c r="C216" s="53"/>
      <c r="D216" s="18">
        <f t="shared" si="8"/>
        <v>0</v>
      </c>
      <c r="E216" s="16">
        <f>'CSV Import'!CI216</f>
        <v>0</v>
      </c>
      <c r="F216" s="20">
        <f>'CSV Import'!E216</f>
        <v>0</v>
      </c>
      <c r="G216" s="20">
        <f>'CSV Import'!B216</f>
        <v>0</v>
      </c>
      <c r="H216" s="16" t="str">
        <f>MID('CSV Import'!D216,1,1)</f>
        <v/>
      </c>
      <c r="I216" s="16" t="str">
        <f>MID('CSV Import'!D216,2,1)</f>
        <v/>
      </c>
      <c r="J216" s="16">
        <f>IF(MID('CSV Import'!D216,3,2)="6",300,600)</f>
        <v>600</v>
      </c>
      <c r="K216" s="16">
        <f>COUNTA('CSV Import'!G216,'CSV Import'!W216,'CSV Import'!AM216,'CSV Import'!BC216,'CSV Import'!BS216)</f>
        <v>0</v>
      </c>
      <c r="L216" s="20">
        <f>'CSV Import'!G216</f>
        <v>0</v>
      </c>
      <c r="M216" s="20">
        <f>'CSV Import'!H216</f>
        <v>0</v>
      </c>
      <c r="N216" s="16">
        <f>'CSV Import'!K216</f>
        <v>0</v>
      </c>
      <c r="O216" s="16">
        <f>IF('CSV Import'!K216="rent",100,0)</f>
        <v>0</v>
      </c>
      <c r="P216" s="16">
        <f>IF(OR('CSV Import'!L216="",'CSV Import'!L216="none"),0,390)</f>
        <v>0</v>
      </c>
      <c r="Q216" s="16">
        <f>IF('CSV Import'!M216&gt;0,25,0)</f>
        <v>0</v>
      </c>
      <c r="R216" s="16">
        <f>IF('CSV Import'!N216&gt;0,65,0)</f>
        <v>0</v>
      </c>
      <c r="S216" s="16">
        <f>IF('CSV Import'!O216&gt;0,80,0)</f>
        <v>0</v>
      </c>
      <c r="T216" s="16">
        <f>IF('CSV Import'!P216&gt;0,60,0)</f>
        <v>0</v>
      </c>
      <c r="U216" s="16">
        <f>IF('CSV Import'!Q216&gt;0,25,0)</f>
        <v>0</v>
      </c>
      <c r="V216" s="16">
        <f>IF('CSV Import'!R216&gt;0,65,0)</f>
        <v>0</v>
      </c>
      <c r="W216" s="16">
        <f>IF('CSV Import'!S216&gt;0,80,0)</f>
        <v>0</v>
      </c>
      <c r="X216" s="16">
        <f>IF('CSV Import'!T216&gt;0,60,0)</f>
        <v>0</v>
      </c>
      <c r="Y216" s="20">
        <f>'CSV Import'!U216</f>
        <v>0</v>
      </c>
      <c r="Z216" s="20">
        <f>'CSV Import'!W216</f>
        <v>0</v>
      </c>
      <c r="AA216" s="20">
        <f>'CSV Import'!X216</f>
        <v>0</v>
      </c>
      <c r="AB216" s="16">
        <f>'CSV Import'!AA216</f>
        <v>0</v>
      </c>
      <c r="AC216" s="16">
        <f>IF('CSV Import'!AA216="rent",100,0)</f>
        <v>0</v>
      </c>
      <c r="AD216" s="16">
        <f>IF(OR('CSV Import'!AB216="",'CSV Import'!AB216="none"),0,390)</f>
        <v>0</v>
      </c>
      <c r="AE216" s="16">
        <f>IF('CSV Import'!AC216&gt;0,25,0)</f>
        <v>0</v>
      </c>
      <c r="AF216" s="16">
        <f>IF('CSV Import'!AD216&gt;0,65,0)</f>
        <v>0</v>
      </c>
      <c r="AG216" s="16">
        <f>IF('CSV Import'!AE216&gt;0,80,0)</f>
        <v>0</v>
      </c>
      <c r="AH216" s="16">
        <f>IF('CSV Import'!AF216&gt;0,60,0)</f>
        <v>0</v>
      </c>
      <c r="AI216" s="16">
        <f>IF('CSV Import'!AG216&gt;0,25,0)</f>
        <v>0</v>
      </c>
      <c r="AJ216" s="16">
        <f>IF('CSV Import'!AH216&gt;0,65,0)</f>
        <v>0</v>
      </c>
      <c r="AK216" s="16">
        <f>IF('CSV Import'!AI216&gt;0,80,0)</f>
        <v>0</v>
      </c>
      <c r="AL216" s="16">
        <f>IF('CSV Import'!AJ216&gt;0,60,0)</f>
        <v>0</v>
      </c>
      <c r="AM216" s="20">
        <f>'CSV Import'!AK216</f>
        <v>0</v>
      </c>
      <c r="AN216" s="20">
        <f>'CSV Import'!AM216</f>
        <v>0</v>
      </c>
      <c r="AO216" s="20">
        <f>'CSV Import'!AN216</f>
        <v>0</v>
      </c>
      <c r="AP216" s="16">
        <f>'CSV Import'!AQ216</f>
        <v>0</v>
      </c>
      <c r="AQ216" s="16">
        <f>IF('CSV Import'!AQ216="rent",100,0)</f>
        <v>0</v>
      </c>
      <c r="AR216" s="16">
        <f>IF(OR('CSV Import'!AR216="",'CSV Import'!AR216="none"),0,390)</f>
        <v>0</v>
      </c>
      <c r="AS216" s="16">
        <f>IF('CSV Import'!AS216&gt;0,25,0)</f>
        <v>0</v>
      </c>
      <c r="AT216" s="16">
        <f>IF('CSV Import'!AT216&gt;0,65,0)</f>
        <v>0</v>
      </c>
      <c r="AU216" s="16">
        <f>IF('CSV Import'!AU216&gt;0,80,0)</f>
        <v>0</v>
      </c>
      <c r="AV216" s="16">
        <f>IF('CSV Import'!AV216&gt;0,60,0)</f>
        <v>0</v>
      </c>
      <c r="AW216" s="16">
        <f>IF('CSV Import'!AW216&gt;0,25,0)</f>
        <v>0</v>
      </c>
      <c r="AX216" s="16">
        <f>IF('CSV Import'!AX216&gt;0,65,0)</f>
        <v>0</v>
      </c>
      <c r="AY216" s="16">
        <f>IF('CSV Import'!AY216&gt;0,80,0)</f>
        <v>0</v>
      </c>
      <c r="AZ216" s="16">
        <f>IF('CSV Import'!AZ216&gt;0,60,0)</f>
        <v>0</v>
      </c>
      <c r="BA216" s="20">
        <f>'CSV Import'!BA216</f>
        <v>0</v>
      </c>
      <c r="BB216" s="20">
        <f>'CSV Import'!BC216</f>
        <v>0</v>
      </c>
      <c r="BC216" s="20">
        <f>'CSV Import'!BD216</f>
        <v>0</v>
      </c>
      <c r="BD216" s="16">
        <f>'CSV Import'!BG216</f>
        <v>0</v>
      </c>
      <c r="BE216" s="16">
        <f>IF('CSV Import'!BG216="rent",100,0)</f>
        <v>0</v>
      </c>
      <c r="BF216" s="16">
        <f>IF(OR('CSV Import'!BH216="",'CSV Import'!BH216="none"),0,390)</f>
        <v>0</v>
      </c>
      <c r="BG216" s="16">
        <f>IF('CSV Import'!BI216&gt;0,25,0)</f>
        <v>0</v>
      </c>
      <c r="BH216" s="16">
        <f>IF('CSV Import'!BJ216&gt;0,65,0)</f>
        <v>0</v>
      </c>
      <c r="BI216" s="16">
        <f>IF('CSV Import'!BK216&gt;0,80,0)</f>
        <v>0</v>
      </c>
      <c r="BJ216" s="16">
        <f>IF('CSV Import'!BL216&gt;0,60,0)</f>
        <v>0</v>
      </c>
      <c r="BK216" s="16">
        <f>IF('CSV Import'!BM216&gt;0,25,0)</f>
        <v>0</v>
      </c>
      <c r="BL216" s="16">
        <f>IF('CSV Import'!BN216&gt;0,65,0)</f>
        <v>0</v>
      </c>
      <c r="BM216" s="16">
        <f>IF('CSV Import'!BO216&gt;0,80,0)</f>
        <v>0</v>
      </c>
      <c r="BN216" s="16">
        <f>IF('CSV Import'!BP216&gt;0,60,0)</f>
        <v>0</v>
      </c>
      <c r="BO216" s="20">
        <f>'CSV Import'!BQ216</f>
        <v>0</v>
      </c>
      <c r="BP216" s="20">
        <f>'CSV Import'!BS219</f>
        <v>0</v>
      </c>
      <c r="BQ216" s="20">
        <f>'CSV Import'!BT216</f>
        <v>0</v>
      </c>
      <c r="BR216" s="16">
        <f>'CSV Import'!BW216</f>
        <v>0</v>
      </c>
      <c r="BS216" s="16">
        <f>IF('CSV Import'!BW216="rent",100,0)</f>
        <v>0</v>
      </c>
      <c r="BT216" s="16">
        <f>IF(OR('CSV Import'!BX216="",'CSV Import'!BX216="none"),0,390)</f>
        <v>0</v>
      </c>
      <c r="BU216" s="16">
        <f>IF('CSV Import'!BY216&gt;0,25,0)</f>
        <v>0</v>
      </c>
      <c r="BV216" s="16">
        <f>IF('CSV Import'!BZ216&gt;0,65,0)</f>
        <v>0</v>
      </c>
      <c r="BW216" s="16">
        <f>IF('CSV Import'!CA216&gt;0,80,0)</f>
        <v>0</v>
      </c>
      <c r="BX216" s="16">
        <f>IF('CSV Import'!CB216&gt;0,60,0)</f>
        <v>0</v>
      </c>
      <c r="BY216" s="16">
        <f>IF('CSV Import'!CC216&gt;0,25,0)</f>
        <v>0</v>
      </c>
      <c r="BZ216" s="16">
        <f>IF('CSV Import'!CD216&gt;0,65,0)</f>
        <v>0</v>
      </c>
      <c r="CA216" s="16">
        <f>IF('CSV Import'!CE216&gt;0,80,0)</f>
        <v>0</v>
      </c>
      <c r="CB216" s="16">
        <f>IF('CSV Import'!CF216&gt;0,60,0)</f>
        <v>0</v>
      </c>
      <c r="CC216" s="37">
        <f>'CSV Import'!CG216</f>
        <v>0</v>
      </c>
    </row>
    <row r="217" spans="1:81" x14ac:dyDescent="0.25">
      <c r="A217" s="36">
        <f>'CSV Import'!A217</f>
        <v>0</v>
      </c>
      <c r="B217" s="16">
        <f t="shared" si="9"/>
        <v>0</v>
      </c>
      <c r="C217" s="53"/>
      <c r="D217" s="18">
        <f t="shared" si="8"/>
        <v>0</v>
      </c>
      <c r="E217" s="16">
        <f>'CSV Import'!CI217</f>
        <v>0</v>
      </c>
      <c r="F217" s="20">
        <f>'CSV Import'!E217</f>
        <v>0</v>
      </c>
      <c r="G217" s="20">
        <f>'CSV Import'!B217</f>
        <v>0</v>
      </c>
      <c r="H217" s="16" t="str">
        <f>MID('CSV Import'!D217,1,1)</f>
        <v/>
      </c>
      <c r="I217" s="16" t="str">
        <f>MID('CSV Import'!D217,2,1)</f>
        <v/>
      </c>
      <c r="J217" s="16">
        <f>IF(MID('CSV Import'!D217,3,2)="6",300,600)</f>
        <v>600</v>
      </c>
      <c r="K217" s="16">
        <f>COUNTA('CSV Import'!G217,'CSV Import'!W217,'CSV Import'!AM217,'CSV Import'!BC217,'CSV Import'!BS217)</f>
        <v>0</v>
      </c>
      <c r="L217" s="20">
        <f>'CSV Import'!G217</f>
        <v>0</v>
      </c>
      <c r="M217" s="20">
        <f>'CSV Import'!H217</f>
        <v>0</v>
      </c>
      <c r="N217" s="16">
        <f>'CSV Import'!K217</f>
        <v>0</v>
      </c>
      <c r="O217" s="16">
        <f>IF('CSV Import'!K217="rent",100,0)</f>
        <v>0</v>
      </c>
      <c r="P217" s="16">
        <f>IF(OR('CSV Import'!L217="",'CSV Import'!L217="none"),0,390)</f>
        <v>0</v>
      </c>
      <c r="Q217" s="16">
        <f>IF('CSV Import'!M217&gt;0,25,0)</f>
        <v>0</v>
      </c>
      <c r="R217" s="16">
        <f>IF('CSV Import'!N217&gt;0,65,0)</f>
        <v>0</v>
      </c>
      <c r="S217" s="16">
        <f>IF('CSV Import'!O217&gt;0,80,0)</f>
        <v>0</v>
      </c>
      <c r="T217" s="16">
        <f>IF('CSV Import'!P217&gt;0,60,0)</f>
        <v>0</v>
      </c>
      <c r="U217" s="16">
        <f>IF('CSV Import'!Q217&gt;0,25,0)</f>
        <v>0</v>
      </c>
      <c r="V217" s="16">
        <f>IF('CSV Import'!R217&gt;0,65,0)</f>
        <v>0</v>
      </c>
      <c r="W217" s="16">
        <f>IF('CSV Import'!S217&gt;0,80,0)</f>
        <v>0</v>
      </c>
      <c r="X217" s="16">
        <f>IF('CSV Import'!T217&gt;0,60,0)</f>
        <v>0</v>
      </c>
      <c r="Y217" s="20">
        <f>'CSV Import'!U217</f>
        <v>0</v>
      </c>
      <c r="Z217" s="20">
        <f>'CSV Import'!W217</f>
        <v>0</v>
      </c>
      <c r="AA217" s="20">
        <f>'CSV Import'!X217</f>
        <v>0</v>
      </c>
      <c r="AB217" s="16">
        <f>'CSV Import'!AA217</f>
        <v>0</v>
      </c>
      <c r="AC217" s="16">
        <f>IF('CSV Import'!AA217="rent",100,0)</f>
        <v>0</v>
      </c>
      <c r="AD217" s="16">
        <f>IF(OR('CSV Import'!AB217="",'CSV Import'!AB217="none"),0,390)</f>
        <v>0</v>
      </c>
      <c r="AE217" s="16">
        <f>IF('CSV Import'!AC217&gt;0,25,0)</f>
        <v>0</v>
      </c>
      <c r="AF217" s="16">
        <f>IF('CSV Import'!AD217&gt;0,65,0)</f>
        <v>0</v>
      </c>
      <c r="AG217" s="16">
        <f>IF('CSV Import'!AE217&gt;0,80,0)</f>
        <v>0</v>
      </c>
      <c r="AH217" s="16">
        <f>IF('CSV Import'!AF217&gt;0,60,0)</f>
        <v>0</v>
      </c>
      <c r="AI217" s="16">
        <f>IF('CSV Import'!AG217&gt;0,25,0)</f>
        <v>0</v>
      </c>
      <c r="AJ217" s="16">
        <f>IF('CSV Import'!AH217&gt;0,65,0)</f>
        <v>0</v>
      </c>
      <c r="AK217" s="16">
        <f>IF('CSV Import'!AI217&gt;0,80,0)</f>
        <v>0</v>
      </c>
      <c r="AL217" s="16">
        <f>IF('CSV Import'!AJ217&gt;0,60,0)</f>
        <v>0</v>
      </c>
      <c r="AM217" s="20">
        <f>'CSV Import'!AK217</f>
        <v>0</v>
      </c>
      <c r="AN217" s="20">
        <f>'CSV Import'!AM217</f>
        <v>0</v>
      </c>
      <c r="AO217" s="20">
        <f>'CSV Import'!AN217</f>
        <v>0</v>
      </c>
      <c r="AP217" s="16">
        <f>'CSV Import'!AQ217</f>
        <v>0</v>
      </c>
      <c r="AQ217" s="16">
        <f>IF('CSV Import'!AQ217="rent",100,0)</f>
        <v>0</v>
      </c>
      <c r="AR217" s="16">
        <f>IF(OR('CSV Import'!AR217="",'CSV Import'!AR217="none"),0,390)</f>
        <v>0</v>
      </c>
      <c r="AS217" s="16">
        <f>IF('CSV Import'!AS217&gt;0,25,0)</f>
        <v>0</v>
      </c>
      <c r="AT217" s="16">
        <f>IF('CSV Import'!AT217&gt;0,65,0)</f>
        <v>0</v>
      </c>
      <c r="AU217" s="16">
        <f>IF('CSV Import'!AU217&gt;0,80,0)</f>
        <v>0</v>
      </c>
      <c r="AV217" s="16">
        <f>IF('CSV Import'!AV217&gt;0,60,0)</f>
        <v>0</v>
      </c>
      <c r="AW217" s="16">
        <f>IF('CSV Import'!AW217&gt;0,25,0)</f>
        <v>0</v>
      </c>
      <c r="AX217" s="16">
        <f>IF('CSV Import'!AX217&gt;0,65,0)</f>
        <v>0</v>
      </c>
      <c r="AY217" s="16">
        <f>IF('CSV Import'!AY217&gt;0,80,0)</f>
        <v>0</v>
      </c>
      <c r="AZ217" s="16">
        <f>IF('CSV Import'!AZ217&gt;0,60,0)</f>
        <v>0</v>
      </c>
      <c r="BA217" s="20">
        <f>'CSV Import'!BA217</f>
        <v>0</v>
      </c>
      <c r="BB217" s="20">
        <f>'CSV Import'!BC217</f>
        <v>0</v>
      </c>
      <c r="BC217" s="20">
        <f>'CSV Import'!BD217</f>
        <v>0</v>
      </c>
      <c r="BD217" s="16">
        <f>'CSV Import'!BG217</f>
        <v>0</v>
      </c>
      <c r="BE217" s="16">
        <f>IF('CSV Import'!BG217="rent",100,0)</f>
        <v>0</v>
      </c>
      <c r="BF217" s="16">
        <f>IF(OR('CSV Import'!BH217="",'CSV Import'!BH217="none"),0,390)</f>
        <v>0</v>
      </c>
      <c r="BG217" s="16">
        <f>IF('CSV Import'!BI217&gt;0,25,0)</f>
        <v>0</v>
      </c>
      <c r="BH217" s="16">
        <f>IF('CSV Import'!BJ217&gt;0,65,0)</f>
        <v>0</v>
      </c>
      <c r="BI217" s="16">
        <f>IF('CSV Import'!BK217&gt;0,80,0)</f>
        <v>0</v>
      </c>
      <c r="BJ217" s="16">
        <f>IF('CSV Import'!BL217&gt;0,60,0)</f>
        <v>0</v>
      </c>
      <c r="BK217" s="16">
        <f>IF('CSV Import'!BM217&gt;0,25,0)</f>
        <v>0</v>
      </c>
      <c r="BL217" s="16">
        <f>IF('CSV Import'!BN217&gt;0,65,0)</f>
        <v>0</v>
      </c>
      <c r="BM217" s="16">
        <f>IF('CSV Import'!BO217&gt;0,80,0)</f>
        <v>0</v>
      </c>
      <c r="BN217" s="16">
        <f>IF('CSV Import'!BP217&gt;0,60,0)</f>
        <v>0</v>
      </c>
      <c r="BO217" s="20">
        <f>'CSV Import'!BQ217</f>
        <v>0</v>
      </c>
      <c r="BP217" s="20">
        <f>'CSV Import'!BS220</f>
        <v>0</v>
      </c>
      <c r="BQ217" s="20">
        <f>'CSV Import'!BT217</f>
        <v>0</v>
      </c>
      <c r="BR217" s="16">
        <f>'CSV Import'!BW217</f>
        <v>0</v>
      </c>
      <c r="BS217" s="16">
        <f>IF('CSV Import'!BW217="rent",100,0)</f>
        <v>0</v>
      </c>
      <c r="BT217" s="16">
        <f>IF(OR('CSV Import'!BX217="",'CSV Import'!BX217="none"),0,390)</f>
        <v>0</v>
      </c>
      <c r="BU217" s="16">
        <f>IF('CSV Import'!BY217&gt;0,25,0)</f>
        <v>0</v>
      </c>
      <c r="BV217" s="16">
        <f>IF('CSV Import'!BZ217&gt;0,65,0)</f>
        <v>0</v>
      </c>
      <c r="BW217" s="16">
        <f>IF('CSV Import'!CA217&gt;0,80,0)</f>
        <v>0</v>
      </c>
      <c r="BX217" s="16">
        <f>IF('CSV Import'!CB217&gt;0,60,0)</f>
        <v>0</v>
      </c>
      <c r="BY217" s="16">
        <f>IF('CSV Import'!CC217&gt;0,25,0)</f>
        <v>0</v>
      </c>
      <c r="BZ217" s="16">
        <f>IF('CSV Import'!CD217&gt;0,65,0)</f>
        <v>0</v>
      </c>
      <c r="CA217" s="16">
        <f>IF('CSV Import'!CE217&gt;0,80,0)</f>
        <v>0</v>
      </c>
      <c r="CB217" s="16">
        <f>IF('CSV Import'!CF217&gt;0,60,0)</f>
        <v>0</v>
      </c>
      <c r="CC217" s="37">
        <f>'CSV Import'!CG217</f>
        <v>0</v>
      </c>
    </row>
    <row r="218" spans="1:81" x14ac:dyDescent="0.25">
      <c r="A218" s="36">
        <f>'CSV Import'!A218</f>
        <v>0</v>
      </c>
      <c r="B218" s="16">
        <f t="shared" si="9"/>
        <v>0</v>
      </c>
      <c r="C218" s="53"/>
      <c r="D218" s="18">
        <f t="shared" si="8"/>
        <v>0</v>
      </c>
      <c r="E218" s="16">
        <f>'CSV Import'!CI218</f>
        <v>0</v>
      </c>
      <c r="F218" s="20">
        <f>'CSV Import'!E218</f>
        <v>0</v>
      </c>
      <c r="G218" s="20">
        <f>'CSV Import'!B218</f>
        <v>0</v>
      </c>
      <c r="H218" s="16" t="str">
        <f>MID('CSV Import'!D218,1,1)</f>
        <v/>
      </c>
      <c r="I218" s="16" t="str">
        <f>MID('CSV Import'!D218,2,1)</f>
        <v/>
      </c>
      <c r="J218" s="16">
        <f>IF(MID('CSV Import'!D218,3,2)="6",300,600)</f>
        <v>600</v>
      </c>
      <c r="K218" s="16">
        <f>COUNTA('CSV Import'!G218,'CSV Import'!W218,'CSV Import'!AM218,'CSV Import'!BC218,'CSV Import'!BS218)</f>
        <v>0</v>
      </c>
      <c r="L218" s="20">
        <f>'CSV Import'!G218</f>
        <v>0</v>
      </c>
      <c r="M218" s="20">
        <f>'CSV Import'!H218</f>
        <v>0</v>
      </c>
      <c r="N218" s="16">
        <f>'CSV Import'!K218</f>
        <v>0</v>
      </c>
      <c r="O218" s="16">
        <f>IF('CSV Import'!K218="rent",100,0)</f>
        <v>0</v>
      </c>
      <c r="P218" s="16">
        <f>IF(OR('CSV Import'!L218="",'CSV Import'!L218="none"),0,390)</f>
        <v>0</v>
      </c>
      <c r="Q218" s="16">
        <f>IF('CSV Import'!M218&gt;0,25,0)</f>
        <v>0</v>
      </c>
      <c r="R218" s="16">
        <f>IF('CSV Import'!N218&gt;0,65,0)</f>
        <v>0</v>
      </c>
      <c r="S218" s="16">
        <f>IF('CSV Import'!O218&gt;0,80,0)</f>
        <v>0</v>
      </c>
      <c r="T218" s="16">
        <f>IF('CSV Import'!P218&gt;0,60,0)</f>
        <v>0</v>
      </c>
      <c r="U218" s="16">
        <f>IF('CSV Import'!Q218&gt;0,25,0)</f>
        <v>0</v>
      </c>
      <c r="V218" s="16">
        <f>IF('CSV Import'!R218&gt;0,65,0)</f>
        <v>0</v>
      </c>
      <c r="W218" s="16">
        <f>IF('CSV Import'!S218&gt;0,80,0)</f>
        <v>0</v>
      </c>
      <c r="X218" s="16">
        <f>IF('CSV Import'!T218&gt;0,60,0)</f>
        <v>0</v>
      </c>
      <c r="Y218" s="20">
        <f>'CSV Import'!U218</f>
        <v>0</v>
      </c>
      <c r="Z218" s="20">
        <f>'CSV Import'!W218</f>
        <v>0</v>
      </c>
      <c r="AA218" s="20">
        <f>'CSV Import'!X218</f>
        <v>0</v>
      </c>
      <c r="AB218" s="16">
        <f>'CSV Import'!AA218</f>
        <v>0</v>
      </c>
      <c r="AC218" s="16">
        <f>IF('CSV Import'!AA218="rent",100,0)</f>
        <v>0</v>
      </c>
      <c r="AD218" s="16">
        <f>IF(OR('CSV Import'!AB218="",'CSV Import'!AB218="none"),0,390)</f>
        <v>0</v>
      </c>
      <c r="AE218" s="16">
        <f>IF('CSV Import'!AC218&gt;0,25,0)</f>
        <v>0</v>
      </c>
      <c r="AF218" s="16">
        <f>IF('CSV Import'!AD218&gt;0,65,0)</f>
        <v>0</v>
      </c>
      <c r="AG218" s="16">
        <f>IF('CSV Import'!AE218&gt;0,80,0)</f>
        <v>0</v>
      </c>
      <c r="AH218" s="16">
        <f>IF('CSV Import'!AF218&gt;0,60,0)</f>
        <v>0</v>
      </c>
      <c r="AI218" s="16">
        <f>IF('CSV Import'!AG218&gt;0,25,0)</f>
        <v>0</v>
      </c>
      <c r="AJ218" s="16">
        <f>IF('CSV Import'!AH218&gt;0,65,0)</f>
        <v>0</v>
      </c>
      <c r="AK218" s="16">
        <f>IF('CSV Import'!AI218&gt;0,80,0)</f>
        <v>0</v>
      </c>
      <c r="AL218" s="16">
        <f>IF('CSV Import'!AJ218&gt;0,60,0)</f>
        <v>0</v>
      </c>
      <c r="AM218" s="20">
        <f>'CSV Import'!AK218</f>
        <v>0</v>
      </c>
      <c r="AN218" s="20">
        <f>'CSV Import'!AM218</f>
        <v>0</v>
      </c>
      <c r="AO218" s="20">
        <f>'CSV Import'!AN218</f>
        <v>0</v>
      </c>
      <c r="AP218" s="16">
        <f>'CSV Import'!AQ218</f>
        <v>0</v>
      </c>
      <c r="AQ218" s="16">
        <f>IF('CSV Import'!AQ218="rent",100,0)</f>
        <v>0</v>
      </c>
      <c r="AR218" s="16">
        <f>IF(OR('CSV Import'!AR218="",'CSV Import'!AR218="none"),0,390)</f>
        <v>0</v>
      </c>
      <c r="AS218" s="16">
        <f>IF('CSV Import'!AS218&gt;0,25,0)</f>
        <v>0</v>
      </c>
      <c r="AT218" s="16">
        <f>IF('CSV Import'!AT218&gt;0,65,0)</f>
        <v>0</v>
      </c>
      <c r="AU218" s="16">
        <f>IF('CSV Import'!AU218&gt;0,80,0)</f>
        <v>0</v>
      </c>
      <c r="AV218" s="16">
        <f>IF('CSV Import'!AV218&gt;0,60,0)</f>
        <v>0</v>
      </c>
      <c r="AW218" s="16">
        <f>IF('CSV Import'!AW218&gt;0,25,0)</f>
        <v>0</v>
      </c>
      <c r="AX218" s="16">
        <f>IF('CSV Import'!AX218&gt;0,65,0)</f>
        <v>0</v>
      </c>
      <c r="AY218" s="16">
        <f>IF('CSV Import'!AY218&gt;0,80,0)</f>
        <v>0</v>
      </c>
      <c r="AZ218" s="16">
        <f>IF('CSV Import'!AZ218&gt;0,60,0)</f>
        <v>0</v>
      </c>
      <c r="BA218" s="20">
        <f>'CSV Import'!BA218</f>
        <v>0</v>
      </c>
      <c r="BB218" s="20">
        <f>'CSV Import'!BC218</f>
        <v>0</v>
      </c>
      <c r="BC218" s="20">
        <f>'CSV Import'!BD218</f>
        <v>0</v>
      </c>
      <c r="BD218" s="16">
        <f>'CSV Import'!BG218</f>
        <v>0</v>
      </c>
      <c r="BE218" s="16">
        <f>IF('CSV Import'!BG218="rent",100,0)</f>
        <v>0</v>
      </c>
      <c r="BF218" s="16">
        <f>IF(OR('CSV Import'!BH218="",'CSV Import'!BH218="none"),0,390)</f>
        <v>0</v>
      </c>
      <c r="BG218" s="16">
        <f>IF('CSV Import'!BI218&gt;0,25,0)</f>
        <v>0</v>
      </c>
      <c r="BH218" s="16">
        <f>IF('CSV Import'!BJ218&gt;0,65,0)</f>
        <v>0</v>
      </c>
      <c r="BI218" s="16">
        <f>IF('CSV Import'!BK218&gt;0,80,0)</f>
        <v>0</v>
      </c>
      <c r="BJ218" s="16">
        <f>IF('CSV Import'!BL218&gt;0,60,0)</f>
        <v>0</v>
      </c>
      <c r="BK218" s="16">
        <f>IF('CSV Import'!BM218&gt;0,25,0)</f>
        <v>0</v>
      </c>
      <c r="BL218" s="16">
        <f>IF('CSV Import'!BN218&gt;0,65,0)</f>
        <v>0</v>
      </c>
      <c r="BM218" s="16">
        <f>IF('CSV Import'!BO218&gt;0,80,0)</f>
        <v>0</v>
      </c>
      <c r="BN218" s="16">
        <f>IF('CSV Import'!BP218&gt;0,60,0)</f>
        <v>0</v>
      </c>
      <c r="BO218" s="20">
        <f>'CSV Import'!BQ218</f>
        <v>0</v>
      </c>
      <c r="BP218" s="20">
        <f>'CSV Import'!BS221</f>
        <v>0</v>
      </c>
      <c r="BQ218" s="20">
        <f>'CSV Import'!BT218</f>
        <v>0</v>
      </c>
      <c r="BR218" s="16">
        <f>'CSV Import'!BW218</f>
        <v>0</v>
      </c>
      <c r="BS218" s="16">
        <f>IF('CSV Import'!BW218="rent",100,0)</f>
        <v>0</v>
      </c>
      <c r="BT218" s="16">
        <f>IF(OR('CSV Import'!BX218="",'CSV Import'!BX218="none"),0,390)</f>
        <v>0</v>
      </c>
      <c r="BU218" s="16">
        <f>IF('CSV Import'!BY218&gt;0,25,0)</f>
        <v>0</v>
      </c>
      <c r="BV218" s="16">
        <f>IF('CSV Import'!BZ218&gt;0,65,0)</f>
        <v>0</v>
      </c>
      <c r="BW218" s="16">
        <f>IF('CSV Import'!CA218&gt;0,80,0)</f>
        <v>0</v>
      </c>
      <c r="BX218" s="16">
        <f>IF('CSV Import'!CB218&gt;0,60,0)</f>
        <v>0</v>
      </c>
      <c r="BY218" s="16">
        <f>IF('CSV Import'!CC218&gt;0,25,0)</f>
        <v>0</v>
      </c>
      <c r="BZ218" s="16">
        <f>IF('CSV Import'!CD218&gt;0,65,0)</f>
        <v>0</v>
      </c>
      <c r="CA218" s="16">
        <f>IF('CSV Import'!CE218&gt;0,80,0)</f>
        <v>0</v>
      </c>
      <c r="CB218" s="16">
        <f>IF('CSV Import'!CF218&gt;0,60,0)</f>
        <v>0</v>
      </c>
      <c r="CC218" s="37">
        <f>'CSV Import'!CG218</f>
        <v>0</v>
      </c>
    </row>
    <row r="219" spans="1:81" x14ac:dyDescent="0.25">
      <c r="A219" s="36">
        <f>'CSV Import'!A219</f>
        <v>0</v>
      </c>
      <c r="B219" s="16">
        <f t="shared" si="9"/>
        <v>0</v>
      </c>
      <c r="C219" s="53"/>
      <c r="D219" s="18">
        <f t="shared" si="8"/>
        <v>0</v>
      </c>
      <c r="E219" s="16">
        <f>'CSV Import'!CI219</f>
        <v>0</v>
      </c>
      <c r="F219" s="20">
        <f>'CSV Import'!E219</f>
        <v>0</v>
      </c>
      <c r="G219" s="20">
        <f>'CSV Import'!B219</f>
        <v>0</v>
      </c>
      <c r="H219" s="16" t="str">
        <f>MID('CSV Import'!D219,1,1)</f>
        <v/>
      </c>
      <c r="I219" s="16" t="str">
        <f>MID('CSV Import'!D219,2,1)</f>
        <v/>
      </c>
      <c r="J219" s="16">
        <f>IF(MID('CSV Import'!D219,3,2)="6",300,600)</f>
        <v>600</v>
      </c>
      <c r="K219" s="16">
        <f>COUNTA('CSV Import'!G219,'CSV Import'!W219,'CSV Import'!AM219,'CSV Import'!BC219,'CSV Import'!BS219)</f>
        <v>0</v>
      </c>
      <c r="L219" s="20">
        <f>'CSV Import'!G219</f>
        <v>0</v>
      </c>
      <c r="M219" s="20">
        <f>'CSV Import'!H219</f>
        <v>0</v>
      </c>
      <c r="N219" s="16">
        <f>'CSV Import'!K219</f>
        <v>0</v>
      </c>
      <c r="O219" s="16">
        <f>IF('CSV Import'!K219="rent",100,0)</f>
        <v>0</v>
      </c>
      <c r="P219" s="16">
        <f>IF(OR('CSV Import'!L219="",'CSV Import'!L219="none"),0,390)</f>
        <v>0</v>
      </c>
      <c r="Q219" s="16">
        <f>IF('CSV Import'!M219&gt;0,25,0)</f>
        <v>0</v>
      </c>
      <c r="R219" s="16">
        <f>IF('CSV Import'!N219&gt;0,65,0)</f>
        <v>0</v>
      </c>
      <c r="S219" s="16">
        <f>IF('CSV Import'!O219&gt;0,80,0)</f>
        <v>0</v>
      </c>
      <c r="T219" s="16">
        <f>IF('CSV Import'!P219&gt;0,60,0)</f>
        <v>0</v>
      </c>
      <c r="U219" s="16">
        <f>IF('CSV Import'!Q219&gt;0,25,0)</f>
        <v>0</v>
      </c>
      <c r="V219" s="16">
        <f>IF('CSV Import'!R219&gt;0,65,0)</f>
        <v>0</v>
      </c>
      <c r="W219" s="16">
        <f>IF('CSV Import'!S219&gt;0,80,0)</f>
        <v>0</v>
      </c>
      <c r="X219" s="16">
        <f>IF('CSV Import'!T219&gt;0,60,0)</f>
        <v>0</v>
      </c>
      <c r="Y219" s="20">
        <f>'CSV Import'!U219</f>
        <v>0</v>
      </c>
      <c r="Z219" s="20">
        <f>'CSV Import'!W219</f>
        <v>0</v>
      </c>
      <c r="AA219" s="20">
        <f>'CSV Import'!X219</f>
        <v>0</v>
      </c>
      <c r="AB219" s="16">
        <f>'CSV Import'!AA219</f>
        <v>0</v>
      </c>
      <c r="AC219" s="16">
        <f>IF('CSV Import'!AA219="rent",100,0)</f>
        <v>0</v>
      </c>
      <c r="AD219" s="16">
        <f>IF(OR('CSV Import'!AB219="",'CSV Import'!AB219="none"),0,390)</f>
        <v>0</v>
      </c>
      <c r="AE219" s="16">
        <f>IF('CSV Import'!AC219&gt;0,25,0)</f>
        <v>0</v>
      </c>
      <c r="AF219" s="16">
        <f>IF('CSV Import'!AD219&gt;0,65,0)</f>
        <v>0</v>
      </c>
      <c r="AG219" s="16">
        <f>IF('CSV Import'!AE219&gt;0,80,0)</f>
        <v>0</v>
      </c>
      <c r="AH219" s="16">
        <f>IF('CSV Import'!AF219&gt;0,60,0)</f>
        <v>0</v>
      </c>
      <c r="AI219" s="16">
        <f>IF('CSV Import'!AG219&gt;0,25,0)</f>
        <v>0</v>
      </c>
      <c r="AJ219" s="16">
        <f>IF('CSV Import'!AH219&gt;0,65,0)</f>
        <v>0</v>
      </c>
      <c r="AK219" s="16">
        <f>IF('CSV Import'!AI219&gt;0,80,0)</f>
        <v>0</v>
      </c>
      <c r="AL219" s="16">
        <f>IF('CSV Import'!AJ219&gt;0,60,0)</f>
        <v>0</v>
      </c>
      <c r="AM219" s="20">
        <f>'CSV Import'!AK219</f>
        <v>0</v>
      </c>
      <c r="AN219" s="20">
        <f>'CSV Import'!AM219</f>
        <v>0</v>
      </c>
      <c r="AO219" s="20">
        <f>'CSV Import'!AN219</f>
        <v>0</v>
      </c>
      <c r="AP219" s="16">
        <f>'CSV Import'!AQ219</f>
        <v>0</v>
      </c>
      <c r="AQ219" s="16">
        <f>IF('CSV Import'!AQ219="rent",100,0)</f>
        <v>0</v>
      </c>
      <c r="AR219" s="16">
        <f>IF(OR('CSV Import'!AR219="",'CSV Import'!AR219="none"),0,390)</f>
        <v>0</v>
      </c>
      <c r="AS219" s="16">
        <f>IF('CSV Import'!AS219&gt;0,25,0)</f>
        <v>0</v>
      </c>
      <c r="AT219" s="16">
        <f>IF('CSV Import'!AT219&gt;0,65,0)</f>
        <v>0</v>
      </c>
      <c r="AU219" s="16">
        <f>IF('CSV Import'!AU219&gt;0,80,0)</f>
        <v>0</v>
      </c>
      <c r="AV219" s="16">
        <f>IF('CSV Import'!AV219&gt;0,60,0)</f>
        <v>0</v>
      </c>
      <c r="AW219" s="16">
        <f>IF('CSV Import'!AW219&gt;0,25,0)</f>
        <v>0</v>
      </c>
      <c r="AX219" s="16">
        <f>IF('CSV Import'!AX219&gt;0,65,0)</f>
        <v>0</v>
      </c>
      <c r="AY219" s="16">
        <f>IF('CSV Import'!AY219&gt;0,80,0)</f>
        <v>0</v>
      </c>
      <c r="AZ219" s="16">
        <f>IF('CSV Import'!AZ219&gt;0,60,0)</f>
        <v>0</v>
      </c>
      <c r="BA219" s="20">
        <f>'CSV Import'!BA219</f>
        <v>0</v>
      </c>
      <c r="BB219" s="20">
        <f>'CSV Import'!BC219</f>
        <v>0</v>
      </c>
      <c r="BC219" s="20">
        <f>'CSV Import'!BD219</f>
        <v>0</v>
      </c>
      <c r="BD219" s="16">
        <f>'CSV Import'!BG219</f>
        <v>0</v>
      </c>
      <c r="BE219" s="16">
        <f>IF('CSV Import'!BG219="rent",100,0)</f>
        <v>0</v>
      </c>
      <c r="BF219" s="16">
        <f>IF(OR('CSV Import'!BH219="",'CSV Import'!BH219="none"),0,390)</f>
        <v>0</v>
      </c>
      <c r="BG219" s="16">
        <f>IF('CSV Import'!BI219&gt;0,25,0)</f>
        <v>0</v>
      </c>
      <c r="BH219" s="16">
        <f>IF('CSV Import'!BJ219&gt;0,65,0)</f>
        <v>0</v>
      </c>
      <c r="BI219" s="16">
        <f>IF('CSV Import'!BK219&gt;0,80,0)</f>
        <v>0</v>
      </c>
      <c r="BJ219" s="16">
        <f>IF('CSV Import'!BL219&gt;0,60,0)</f>
        <v>0</v>
      </c>
      <c r="BK219" s="16">
        <f>IF('CSV Import'!BM219&gt;0,25,0)</f>
        <v>0</v>
      </c>
      <c r="BL219" s="16">
        <f>IF('CSV Import'!BN219&gt;0,65,0)</f>
        <v>0</v>
      </c>
      <c r="BM219" s="16">
        <f>IF('CSV Import'!BO219&gt;0,80,0)</f>
        <v>0</v>
      </c>
      <c r="BN219" s="16">
        <f>IF('CSV Import'!BP219&gt;0,60,0)</f>
        <v>0</v>
      </c>
      <c r="BO219" s="20">
        <f>'CSV Import'!BQ219</f>
        <v>0</v>
      </c>
      <c r="BP219" s="20">
        <f>'CSV Import'!BS222</f>
        <v>0</v>
      </c>
      <c r="BQ219" s="20">
        <f>'CSV Import'!BT219</f>
        <v>0</v>
      </c>
      <c r="BR219" s="16">
        <f>'CSV Import'!BW219</f>
        <v>0</v>
      </c>
      <c r="BS219" s="16">
        <f>IF('CSV Import'!BW219="rent",100,0)</f>
        <v>0</v>
      </c>
      <c r="BT219" s="16">
        <f>IF(OR('CSV Import'!BX219="",'CSV Import'!BX219="none"),0,390)</f>
        <v>0</v>
      </c>
      <c r="BU219" s="16">
        <f>IF('CSV Import'!BY219&gt;0,25,0)</f>
        <v>0</v>
      </c>
      <c r="BV219" s="16">
        <f>IF('CSV Import'!BZ219&gt;0,65,0)</f>
        <v>0</v>
      </c>
      <c r="BW219" s="16">
        <f>IF('CSV Import'!CA219&gt;0,80,0)</f>
        <v>0</v>
      </c>
      <c r="BX219" s="16">
        <f>IF('CSV Import'!CB219&gt;0,60,0)</f>
        <v>0</v>
      </c>
      <c r="BY219" s="16">
        <f>IF('CSV Import'!CC219&gt;0,25,0)</f>
        <v>0</v>
      </c>
      <c r="BZ219" s="16">
        <f>IF('CSV Import'!CD219&gt;0,65,0)</f>
        <v>0</v>
      </c>
      <c r="CA219" s="16">
        <f>IF('CSV Import'!CE219&gt;0,80,0)</f>
        <v>0</v>
      </c>
      <c r="CB219" s="16">
        <f>IF('CSV Import'!CF219&gt;0,60,0)</f>
        <v>0</v>
      </c>
      <c r="CC219" s="37">
        <f>'CSV Import'!CG219</f>
        <v>0</v>
      </c>
    </row>
    <row r="220" spans="1:81" x14ac:dyDescent="0.25">
      <c r="A220" s="36">
        <f>'CSV Import'!A220</f>
        <v>0</v>
      </c>
      <c r="B220" s="16">
        <f t="shared" si="9"/>
        <v>0</v>
      </c>
      <c r="C220" s="53"/>
      <c r="D220" s="18">
        <f t="shared" si="8"/>
        <v>0</v>
      </c>
      <c r="E220" s="16">
        <f>'CSV Import'!CI220</f>
        <v>0</v>
      </c>
      <c r="F220" s="20">
        <f>'CSV Import'!E220</f>
        <v>0</v>
      </c>
      <c r="G220" s="20">
        <f>'CSV Import'!B220</f>
        <v>0</v>
      </c>
      <c r="H220" s="16" t="str">
        <f>MID('CSV Import'!D220,1,1)</f>
        <v/>
      </c>
      <c r="I220" s="16" t="str">
        <f>MID('CSV Import'!D220,2,1)</f>
        <v/>
      </c>
      <c r="J220" s="16">
        <f>IF(MID('CSV Import'!D220,3,2)="6",300,600)</f>
        <v>600</v>
      </c>
      <c r="K220" s="16">
        <f>COUNTA('CSV Import'!G220,'CSV Import'!W220,'CSV Import'!AM220,'CSV Import'!BC220,'CSV Import'!BS220)</f>
        <v>0</v>
      </c>
      <c r="L220" s="20">
        <f>'CSV Import'!G220</f>
        <v>0</v>
      </c>
      <c r="M220" s="20">
        <f>'CSV Import'!H220</f>
        <v>0</v>
      </c>
      <c r="N220" s="16">
        <f>'CSV Import'!K220</f>
        <v>0</v>
      </c>
      <c r="O220" s="16">
        <f>IF('CSV Import'!K220="rent",100,0)</f>
        <v>0</v>
      </c>
      <c r="P220" s="16">
        <f>IF(OR('CSV Import'!L220="",'CSV Import'!L220="none"),0,390)</f>
        <v>0</v>
      </c>
      <c r="Q220" s="16">
        <f>IF('CSV Import'!M220&gt;0,25,0)</f>
        <v>0</v>
      </c>
      <c r="R220" s="16">
        <f>IF('CSV Import'!N220&gt;0,65,0)</f>
        <v>0</v>
      </c>
      <c r="S220" s="16">
        <f>IF('CSV Import'!O220&gt;0,80,0)</f>
        <v>0</v>
      </c>
      <c r="T220" s="16">
        <f>IF('CSV Import'!P220&gt;0,60,0)</f>
        <v>0</v>
      </c>
      <c r="U220" s="16">
        <f>IF('CSV Import'!Q220&gt;0,25,0)</f>
        <v>0</v>
      </c>
      <c r="V220" s="16">
        <f>IF('CSV Import'!R220&gt;0,65,0)</f>
        <v>0</v>
      </c>
      <c r="W220" s="16">
        <f>IF('CSV Import'!S220&gt;0,80,0)</f>
        <v>0</v>
      </c>
      <c r="X220" s="16">
        <f>IF('CSV Import'!T220&gt;0,60,0)</f>
        <v>0</v>
      </c>
      <c r="Y220" s="20">
        <f>'CSV Import'!U220</f>
        <v>0</v>
      </c>
      <c r="Z220" s="20">
        <f>'CSV Import'!W220</f>
        <v>0</v>
      </c>
      <c r="AA220" s="20">
        <f>'CSV Import'!X220</f>
        <v>0</v>
      </c>
      <c r="AB220" s="16">
        <f>'CSV Import'!AA220</f>
        <v>0</v>
      </c>
      <c r="AC220" s="16">
        <f>IF('CSV Import'!AA220="rent",100,0)</f>
        <v>0</v>
      </c>
      <c r="AD220" s="16">
        <f>IF(OR('CSV Import'!AB220="",'CSV Import'!AB220="none"),0,390)</f>
        <v>0</v>
      </c>
      <c r="AE220" s="16">
        <f>IF('CSV Import'!AC220&gt;0,25,0)</f>
        <v>0</v>
      </c>
      <c r="AF220" s="16">
        <f>IF('CSV Import'!AD220&gt;0,65,0)</f>
        <v>0</v>
      </c>
      <c r="AG220" s="16">
        <f>IF('CSV Import'!AE220&gt;0,80,0)</f>
        <v>0</v>
      </c>
      <c r="AH220" s="16">
        <f>IF('CSV Import'!AF220&gt;0,60,0)</f>
        <v>0</v>
      </c>
      <c r="AI220" s="16">
        <f>IF('CSV Import'!AG220&gt;0,25,0)</f>
        <v>0</v>
      </c>
      <c r="AJ220" s="16">
        <f>IF('CSV Import'!AH220&gt;0,65,0)</f>
        <v>0</v>
      </c>
      <c r="AK220" s="16">
        <f>IF('CSV Import'!AI220&gt;0,80,0)</f>
        <v>0</v>
      </c>
      <c r="AL220" s="16">
        <f>IF('CSV Import'!AJ220&gt;0,60,0)</f>
        <v>0</v>
      </c>
      <c r="AM220" s="20">
        <f>'CSV Import'!AK220</f>
        <v>0</v>
      </c>
      <c r="AN220" s="20">
        <f>'CSV Import'!AM220</f>
        <v>0</v>
      </c>
      <c r="AO220" s="20">
        <f>'CSV Import'!AN220</f>
        <v>0</v>
      </c>
      <c r="AP220" s="16">
        <f>'CSV Import'!AQ220</f>
        <v>0</v>
      </c>
      <c r="AQ220" s="16">
        <f>IF('CSV Import'!AQ220="rent",100,0)</f>
        <v>0</v>
      </c>
      <c r="AR220" s="16">
        <f>IF(OR('CSV Import'!AR220="",'CSV Import'!AR220="none"),0,390)</f>
        <v>0</v>
      </c>
      <c r="AS220" s="16">
        <f>IF('CSV Import'!AS220&gt;0,25,0)</f>
        <v>0</v>
      </c>
      <c r="AT220" s="16">
        <f>IF('CSV Import'!AT220&gt;0,65,0)</f>
        <v>0</v>
      </c>
      <c r="AU220" s="16">
        <f>IF('CSV Import'!AU220&gt;0,80,0)</f>
        <v>0</v>
      </c>
      <c r="AV220" s="16">
        <f>IF('CSV Import'!AV220&gt;0,60,0)</f>
        <v>0</v>
      </c>
      <c r="AW220" s="16">
        <f>IF('CSV Import'!AW220&gt;0,25,0)</f>
        <v>0</v>
      </c>
      <c r="AX220" s="16">
        <f>IF('CSV Import'!AX220&gt;0,65,0)</f>
        <v>0</v>
      </c>
      <c r="AY220" s="16">
        <f>IF('CSV Import'!AY220&gt;0,80,0)</f>
        <v>0</v>
      </c>
      <c r="AZ220" s="16">
        <f>IF('CSV Import'!AZ220&gt;0,60,0)</f>
        <v>0</v>
      </c>
      <c r="BA220" s="20">
        <f>'CSV Import'!BA220</f>
        <v>0</v>
      </c>
      <c r="BB220" s="20">
        <f>'CSV Import'!BC220</f>
        <v>0</v>
      </c>
      <c r="BC220" s="20">
        <f>'CSV Import'!BD220</f>
        <v>0</v>
      </c>
      <c r="BD220" s="16">
        <f>'CSV Import'!BG220</f>
        <v>0</v>
      </c>
      <c r="BE220" s="16">
        <f>IF('CSV Import'!BG220="rent",100,0)</f>
        <v>0</v>
      </c>
      <c r="BF220" s="16">
        <f>IF(OR('CSV Import'!BH220="",'CSV Import'!BH220="none"),0,390)</f>
        <v>0</v>
      </c>
      <c r="BG220" s="16">
        <f>IF('CSV Import'!BI220&gt;0,25,0)</f>
        <v>0</v>
      </c>
      <c r="BH220" s="16">
        <f>IF('CSV Import'!BJ220&gt;0,65,0)</f>
        <v>0</v>
      </c>
      <c r="BI220" s="16">
        <f>IF('CSV Import'!BK220&gt;0,80,0)</f>
        <v>0</v>
      </c>
      <c r="BJ220" s="16">
        <f>IF('CSV Import'!BL220&gt;0,60,0)</f>
        <v>0</v>
      </c>
      <c r="BK220" s="16">
        <f>IF('CSV Import'!BM220&gt;0,25,0)</f>
        <v>0</v>
      </c>
      <c r="BL220" s="16">
        <f>IF('CSV Import'!BN220&gt;0,65,0)</f>
        <v>0</v>
      </c>
      <c r="BM220" s="16">
        <f>IF('CSV Import'!BO220&gt;0,80,0)</f>
        <v>0</v>
      </c>
      <c r="BN220" s="16">
        <f>IF('CSV Import'!BP220&gt;0,60,0)</f>
        <v>0</v>
      </c>
      <c r="BO220" s="20">
        <f>'CSV Import'!BQ220</f>
        <v>0</v>
      </c>
      <c r="BP220" s="20">
        <f>'CSV Import'!BS223</f>
        <v>0</v>
      </c>
      <c r="BQ220" s="20">
        <f>'CSV Import'!BT220</f>
        <v>0</v>
      </c>
      <c r="BR220" s="16">
        <f>'CSV Import'!BW220</f>
        <v>0</v>
      </c>
      <c r="BS220" s="16">
        <f>IF('CSV Import'!BW220="rent",100,0)</f>
        <v>0</v>
      </c>
      <c r="BT220" s="16">
        <f>IF(OR('CSV Import'!BX220="",'CSV Import'!BX220="none"),0,390)</f>
        <v>0</v>
      </c>
      <c r="BU220" s="16">
        <f>IF('CSV Import'!BY220&gt;0,25,0)</f>
        <v>0</v>
      </c>
      <c r="BV220" s="16">
        <f>IF('CSV Import'!BZ220&gt;0,65,0)</f>
        <v>0</v>
      </c>
      <c r="BW220" s="16">
        <f>IF('CSV Import'!CA220&gt;0,80,0)</f>
        <v>0</v>
      </c>
      <c r="BX220" s="16">
        <f>IF('CSV Import'!CB220&gt;0,60,0)</f>
        <v>0</v>
      </c>
      <c r="BY220" s="16">
        <f>IF('CSV Import'!CC220&gt;0,25,0)</f>
        <v>0</v>
      </c>
      <c r="BZ220" s="16">
        <f>IF('CSV Import'!CD220&gt;0,65,0)</f>
        <v>0</v>
      </c>
      <c r="CA220" s="16">
        <f>IF('CSV Import'!CE220&gt;0,80,0)</f>
        <v>0</v>
      </c>
      <c r="CB220" s="16">
        <f>IF('CSV Import'!CF220&gt;0,60,0)</f>
        <v>0</v>
      </c>
      <c r="CC220" s="37">
        <f>'CSV Import'!CG220</f>
        <v>0</v>
      </c>
    </row>
    <row r="221" spans="1:81" ht="15.75" thickBot="1" x14ac:dyDescent="0.3">
      <c r="A221" s="40">
        <f>'CSV Import'!A221</f>
        <v>0</v>
      </c>
      <c r="B221" s="41">
        <f t="shared" si="9"/>
        <v>0</v>
      </c>
      <c r="C221" s="55"/>
      <c r="D221" s="42">
        <f t="shared" si="8"/>
        <v>0</v>
      </c>
      <c r="E221" s="41">
        <f>'CSV Import'!CI221</f>
        <v>0</v>
      </c>
      <c r="F221" s="43">
        <f>'CSV Import'!E221</f>
        <v>0</v>
      </c>
      <c r="G221" s="43">
        <f>'CSV Import'!B221</f>
        <v>0</v>
      </c>
      <c r="H221" s="41" t="str">
        <f>MID('CSV Import'!D221,1,1)</f>
        <v/>
      </c>
      <c r="I221" s="41" t="str">
        <f>MID('CSV Import'!D221,2,1)</f>
        <v/>
      </c>
      <c r="J221" s="41">
        <f>IF(MID('CSV Import'!D221,3,2)="6",300,600)</f>
        <v>600</v>
      </c>
      <c r="K221" s="41">
        <f>COUNTA('CSV Import'!G221,'CSV Import'!W221,'CSV Import'!AM221,'CSV Import'!BC221,'CSV Import'!BS221)</f>
        <v>0</v>
      </c>
      <c r="L221" s="43">
        <f>'CSV Import'!G221</f>
        <v>0</v>
      </c>
      <c r="M221" s="43">
        <f>'CSV Import'!H221</f>
        <v>0</v>
      </c>
      <c r="N221" s="41">
        <f>'CSV Import'!K221</f>
        <v>0</v>
      </c>
      <c r="O221" s="41">
        <f>IF('CSV Import'!K221="rent",100,0)</f>
        <v>0</v>
      </c>
      <c r="P221" s="41">
        <f>IF(OR('CSV Import'!L221="",'CSV Import'!L221="none"),0,390)</f>
        <v>0</v>
      </c>
      <c r="Q221" s="41">
        <f>IF('CSV Import'!M221&gt;0,25,0)</f>
        <v>0</v>
      </c>
      <c r="R221" s="41">
        <f>IF('CSV Import'!N221&gt;0,65,0)</f>
        <v>0</v>
      </c>
      <c r="S221" s="41">
        <f>IF('CSV Import'!O221&gt;0,80,0)</f>
        <v>0</v>
      </c>
      <c r="T221" s="41">
        <f>IF('CSV Import'!P221&gt;0,60,0)</f>
        <v>0</v>
      </c>
      <c r="U221" s="41">
        <f>IF('CSV Import'!Q221&gt;0,25,0)</f>
        <v>0</v>
      </c>
      <c r="V221" s="41">
        <f>IF('CSV Import'!R221&gt;0,65,0)</f>
        <v>0</v>
      </c>
      <c r="W221" s="41">
        <f>IF('CSV Import'!S221&gt;0,80,0)</f>
        <v>0</v>
      </c>
      <c r="X221" s="41">
        <f>IF('CSV Import'!T221&gt;0,60,0)</f>
        <v>0</v>
      </c>
      <c r="Y221" s="43">
        <f>'CSV Import'!U221</f>
        <v>0</v>
      </c>
      <c r="Z221" s="43">
        <f>'CSV Import'!W221</f>
        <v>0</v>
      </c>
      <c r="AA221" s="43">
        <f>'CSV Import'!X221</f>
        <v>0</v>
      </c>
      <c r="AB221" s="41">
        <f>'CSV Import'!AA221</f>
        <v>0</v>
      </c>
      <c r="AC221" s="41">
        <f>IF('CSV Import'!AA221="rent",100,0)</f>
        <v>0</v>
      </c>
      <c r="AD221" s="41">
        <f>IF(OR('CSV Import'!AB221="",'CSV Import'!AB221="none"),0,390)</f>
        <v>0</v>
      </c>
      <c r="AE221" s="41">
        <f>IF('CSV Import'!AC221&gt;0,25,0)</f>
        <v>0</v>
      </c>
      <c r="AF221" s="41">
        <f>IF('CSV Import'!AD221&gt;0,65,0)</f>
        <v>0</v>
      </c>
      <c r="AG221" s="41">
        <f>IF('CSV Import'!AE221&gt;0,80,0)</f>
        <v>0</v>
      </c>
      <c r="AH221" s="41">
        <f>IF('CSV Import'!AF221&gt;0,60,0)</f>
        <v>0</v>
      </c>
      <c r="AI221" s="41">
        <f>IF('CSV Import'!AG221&gt;0,25,0)</f>
        <v>0</v>
      </c>
      <c r="AJ221" s="41">
        <f>IF('CSV Import'!AH221&gt;0,65,0)</f>
        <v>0</v>
      </c>
      <c r="AK221" s="41">
        <f>IF('CSV Import'!AI221&gt;0,80,0)</f>
        <v>0</v>
      </c>
      <c r="AL221" s="41">
        <f>IF('CSV Import'!AJ221&gt;0,60,0)</f>
        <v>0</v>
      </c>
      <c r="AM221" s="43">
        <f>'CSV Import'!AK221</f>
        <v>0</v>
      </c>
      <c r="AN221" s="43">
        <f>'CSV Import'!AM221</f>
        <v>0</v>
      </c>
      <c r="AO221" s="43">
        <f>'CSV Import'!AN221</f>
        <v>0</v>
      </c>
      <c r="AP221" s="41">
        <f>'CSV Import'!AQ221</f>
        <v>0</v>
      </c>
      <c r="AQ221" s="41">
        <f>IF('CSV Import'!AQ221="rent",100,0)</f>
        <v>0</v>
      </c>
      <c r="AR221" s="41">
        <f>IF(OR('CSV Import'!AR221="",'CSV Import'!AR221="none"),0,390)</f>
        <v>0</v>
      </c>
      <c r="AS221" s="41">
        <f>IF('CSV Import'!AS221&gt;0,25,0)</f>
        <v>0</v>
      </c>
      <c r="AT221" s="41">
        <f>IF('CSV Import'!AT221&gt;0,65,0)</f>
        <v>0</v>
      </c>
      <c r="AU221" s="41">
        <f>IF('CSV Import'!AU221&gt;0,80,0)</f>
        <v>0</v>
      </c>
      <c r="AV221" s="41">
        <f>IF('CSV Import'!AV221&gt;0,60,0)</f>
        <v>0</v>
      </c>
      <c r="AW221" s="41">
        <f>IF('CSV Import'!AW221&gt;0,25,0)</f>
        <v>0</v>
      </c>
      <c r="AX221" s="41">
        <f>IF('CSV Import'!AX221&gt;0,65,0)</f>
        <v>0</v>
      </c>
      <c r="AY221" s="41">
        <f>IF('CSV Import'!AY221&gt;0,80,0)</f>
        <v>0</v>
      </c>
      <c r="AZ221" s="41">
        <f>IF('CSV Import'!AZ221&gt;0,60,0)</f>
        <v>0</v>
      </c>
      <c r="BA221" s="43">
        <f>'CSV Import'!BA221</f>
        <v>0</v>
      </c>
      <c r="BB221" s="43">
        <f>'CSV Import'!BC221</f>
        <v>0</v>
      </c>
      <c r="BC221" s="43">
        <f>'CSV Import'!BD221</f>
        <v>0</v>
      </c>
      <c r="BD221" s="41">
        <f>'CSV Import'!BG221</f>
        <v>0</v>
      </c>
      <c r="BE221" s="41">
        <f>IF('CSV Import'!BG221="rent",100,0)</f>
        <v>0</v>
      </c>
      <c r="BF221" s="41">
        <f>IF(OR('CSV Import'!BH221="",'CSV Import'!BH221="none"),0,390)</f>
        <v>0</v>
      </c>
      <c r="BG221" s="41">
        <f>IF('CSV Import'!BI221&gt;0,25,0)</f>
        <v>0</v>
      </c>
      <c r="BH221" s="41">
        <f>IF('CSV Import'!BJ221&gt;0,65,0)</f>
        <v>0</v>
      </c>
      <c r="BI221" s="41">
        <f>IF('CSV Import'!BK221&gt;0,80,0)</f>
        <v>0</v>
      </c>
      <c r="BJ221" s="41">
        <f>IF('CSV Import'!BL221&gt;0,60,0)</f>
        <v>0</v>
      </c>
      <c r="BK221" s="41">
        <f>IF('CSV Import'!BM221&gt;0,25,0)</f>
        <v>0</v>
      </c>
      <c r="BL221" s="41">
        <f>IF('CSV Import'!BN221&gt;0,65,0)</f>
        <v>0</v>
      </c>
      <c r="BM221" s="41">
        <f>IF('CSV Import'!BO221&gt;0,80,0)</f>
        <v>0</v>
      </c>
      <c r="BN221" s="41">
        <f>IF('CSV Import'!BP221&gt;0,60,0)</f>
        <v>0</v>
      </c>
      <c r="BO221" s="43">
        <f>'CSV Import'!BQ221</f>
        <v>0</v>
      </c>
      <c r="BP221" s="43">
        <f>'CSV Import'!BS224</f>
        <v>0</v>
      </c>
      <c r="BQ221" s="43">
        <f>'CSV Import'!BT221</f>
        <v>0</v>
      </c>
      <c r="BR221" s="41">
        <f>'CSV Import'!BW221</f>
        <v>0</v>
      </c>
      <c r="BS221" s="41">
        <f>IF('CSV Import'!BW221="rent",100,0)</f>
        <v>0</v>
      </c>
      <c r="BT221" s="41">
        <f>IF(OR('CSV Import'!BX221="",'CSV Import'!BX221="none"),0,390)</f>
        <v>0</v>
      </c>
      <c r="BU221" s="41">
        <f>IF('CSV Import'!BY221&gt;0,25,0)</f>
        <v>0</v>
      </c>
      <c r="BV221" s="41">
        <f>IF('CSV Import'!BZ221&gt;0,65,0)</f>
        <v>0</v>
      </c>
      <c r="BW221" s="41">
        <f>IF('CSV Import'!CA221&gt;0,80,0)</f>
        <v>0</v>
      </c>
      <c r="BX221" s="41">
        <f>IF('CSV Import'!CB221&gt;0,60,0)</f>
        <v>0</v>
      </c>
      <c r="BY221" s="41">
        <f>IF('CSV Import'!CC221&gt;0,25,0)</f>
        <v>0</v>
      </c>
      <c r="BZ221" s="41">
        <f>IF('CSV Import'!CD221&gt;0,65,0)</f>
        <v>0</v>
      </c>
      <c r="CA221" s="41">
        <f>IF('CSV Import'!CE221&gt;0,80,0)</f>
        <v>0</v>
      </c>
      <c r="CB221" s="41">
        <f>IF('CSV Import'!CF221&gt;0,60,0)</f>
        <v>0</v>
      </c>
      <c r="CC221" s="44">
        <f>'CSV Import'!CG221</f>
        <v>0</v>
      </c>
    </row>
    <row r="223" spans="1:81" x14ac:dyDescent="0.25">
      <c r="B223" s="58"/>
      <c r="J223" s="4" t="s">
        <v>870</v>
      </c>
      <c r="K223" s="4">
        <v>92100</v>
      </c>
      <c r="O223" s="26" t="s">
        <v>881</v>
      </c>
      <c r="P223" s="26">
        <f>SUM(P2:P83)/390</f>
        <v>9</v>
      </c>
      <c r="AC223" s="26" t="s">
        <v>882</v>
      </c>
      <c r="AD223" s="26">
        <f>SUM(AD2:AD83)/390</f>
        <v>8</v>
      </c>
      <c r="AQ223" s="26" t="s">
        <v>883</v>
      </c>
      <c r="AR223" s="26">
        <f>SUM(AR2:AR83)/390</f>
        <v>0</v>
      </c>
    </row>
    <row r="224" spans="1:81" x14ac:dyDescent="0.25">
      <c r="B224" s="58"/>
      <c r="D224" s="59" t="s">
        <v>878</v>
      </c>
      <c r="E224" s="61" t="s">
        <v>880</v>
      </c>
    </row>
    <row r="225" spans="2:7" x14ac:dyDescent="0.25">
      <c r="B225" s="1"/>
      <c r="C225" s="60" t="s">
        <v>71</v>
      </c>
      <c r="D225" s="4">
        <f>COUNTIF(N2:BS221,"rent")</f>
        <v>52</v>
      </c>
      <c r="G225" s="26"/>
    </row>
    <row r="226" spans="2:7" x14ac:dyDescent="0.25">
      <c r="B226" s="1"/>
      <c r="C226" s="59" t="s">
        <v>879</v>
      </c>
      <c r="D226" s="26">
        <f>(SUM(Q2:Q221)+SUM(AE2:AE221)+SUM(AS2:AS221)+SUM(BG2:BG221)+SUM(BU2:BU221))/25</f>
        <v>27</v>
      </c>
      <c r="F226" s="29"/>
    </row>
    <row r="227" spans="2:7" x14ac:dyDescent="0.25">
      <c r="B227" s="1"/>
      <c r="C227" s="59" t="s">
        <v>871</v>
      </c>
      <c r="D227" s="26">
        <f>(SUM(R2:R221)+SUM(AF2:AF221)+SUM(AT2:AT221)+SUM(BH2:BH221)+SUM(BV2:BV221))/65</f>
        <v>29</v>
      </c>
    </row>
    <row r="228" spans="2:7" x14ac:dyDescent="0.25">
      <c r="B228" s="1"/>
      <c r="C228" s="59" t="s">
        <v>872</v>
      </c>
      <c r="D228" s="26">
        <f>(SUM(S2:S221)+SUM(AG2:AG221)+SUM(AU2:AU221)+SUM(BI2:BI221)+SUM(BW2:BW221))/80</f>
        <v>18</v>
      </c>
    </row>
    <row r="229" spans="2:7" x14ac:dyDescent="0.25">
      <c r="B229" s="1"/>
      <c r="C229" s="59" t="s">
        <v>873</v>
      </c>
      <c r="D229" s="26">
        <f>(SUM(T2:T221)+SUM(AH2:AH221)+SUM(AV2:AV221)+SUM(BJ2:BJ221)+SUM(BX2:BX221))/60</f>
        <v>65</v>
      </c>
    </row>
    <row r="230" spans="2:7" x14ac:dyDescent="0.25">
      <c r="B230" s="1"/>
      <c r="C230" s="59" t="s">
        <v>874</v>
      </c>
      <c r="D230" s="26">
        <f>(SUM(U2:U221)+SUM(AI2:AI221)+SUM(AW2:AW221)+SUM(BK2:BK221)+SUM(BY2:BY221))/25</f>
        <v>18</v>
      </c>
    </row>
    <row r="231" spans="2:7" x14ac:dyDescent="0.25">
      <c r="B231" s="1"/>
      <c r="C231" s="59" t="s">
        <v>875</v>
      </c>
      <c r="D231" s="26">
        <f>(SUM(V2:V221)+SUM(AJ2:AJ221)+SUM(AX2:AX221)+SUM(BL2:BL221)+SUM(BZ2:BZ221))/65</f>
        <v>10</v>
      </c>
    </row>
    <row r="232" spans="2:7" x14ac:dyDescent="0.25">
      <c r="C232" s="59" t="s">
        <v>876</v>
      </c>
      <c r="D232" s="26">
        <f>(SUM(W2:W221)+SUM(AK2:AK221)+SUM(AY2:AY221)+SUM(BM2:BM221)+SUM(CA2:CA221))/80</f>
        <v>14</v>
      </c>
    </row>
    <row r="233" spans="2:7" x14ac:dyDescent="0.25">
      <c r="C233" s="59" t="s">
        <v>877</v>
      </c>
      <c r="D233" s="26">
        <f>(SUM(X2:X221)+SUM(AL2:AL221)+SUM(AZ2:AZ221)+SUM(BN2:BN221)+SUM(CB2:CB221))/60</f>
        <v>30</v>
      </c>
    </row>
  </sheetData>
  <sheetProtection sheet="1" objects="1" scenarios="1"/>
  <pageMargins left="0.19685039370078741" right="0.19685039370078741" top="0.39370078740157483" bottom="0.39370078740157483" header="0.19685039370078741" footer="0.19685039370078741"/>
  <pageSetup paperSize="8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23"/>
  <sheetViews>
    <sheetView topLeftCell="A195" zoomScaleNormal="100" workbookViewId="0">
      <selection activeCell="K223" sqref="K223"/>
    </sheetView>
  </sheetViews>
  <sheetFormatPr defaultRowHeight="15" x14ac:dyDescent="0.25"/>
  <cols>
    <col min="1" max="1" width="6.5703125" style="5" customWidth="1"/>
    <col min="2" max="2" width="14" style="5" customWidth="1"/>
    <col min="3" max="3" width="7.85546875" style="5" customWidth="1"/>
    <col min="4" max="4" width="10" style="1" customWidth="1"/>
    <col min="5" max="5" width="9.85546875" style="26" customWidth="1"/>
    <col min="6" max="6" width="24.5703125" style="26" customWidth="1"/>
    <col min="7" max="7" width="32.28515625" style="5" customWidth="1"/>
    <col min="8" max="8" width="7.42578125" style="26" customWidth="1"/>
    <col min="9" max="9" width="5.140625" style="26" customWidth="1"/>
    <col min="10" max="10" width="9.42578125" style="26" customWidth="1"/>
    <col min="11" max="12" width="7.28515625" style="26" customWidth="1"/>
    <col min="13" max="14" width="10.85546875" style="26" customWidth="1"/>
    <col min="15" max="16" width="9.42578125" style="26" customWidth="1"/>
    <col min="17" max="25" width="9" style="26" customWidth="1"/>
    <col min="26" max="26" width="13.85546875" style="29" customWidth="1"/>
    <col min="27" max="28" width="10.85546875" style="26" customWidth="1"/>
    <col min="29" max="29" width="9.42578125" style="26" customWidth="1"/>
    <col min="30" max="39" width="9" style="26" customWidth="1"/>
    <col min="40" max="40" width="13.85546875" style="29" customWidth="1"/>
    <col min="41" max="42" width="10.85546875" style="26" customWidth="1"/>
    <col min="43" max="43" width="9.42578125" style="26" customWidth="1"/>
    <col min="44" max="53" width="9" style="26" customWidth="1"/>
    <col min="54" max="54" width="13.85546875" style="29" customWidth="1"/>
    <col min="55" max="56" width="10.85546875" style="26" customWidth="1"/>
    <col min="57" max="57" width="9.42578125" style="26" customWidth="1"/>
    <col min="58" max="67" width="9" style="26" customWidth="1"/>
    <col min="68" max="68" width="13.85546875" style="29" customWidth="1"/>
    <col min="69" max="70" width="10.85546875" style="26" customWidth="1"/>
    <col min="71" max="71" width="9.42578125" style="26" customWidth="1"/>
    <col min="72" max="81" width="9" style="26" customWidth="1"/>
    <col min="82" max="82" width="13.85546875" style="29" customWidth="1"/>
    <col min="83" max="16384" width="9.140625" style="5"/>
  </cols>
  <sheetData>
    <row r="1" spans="1:82" s="25" customFormat="1" ht="29.25" customHeight="1" thickBot="1" x14ac:dyDescent="0.3">
      <c r="A1" s="45" t="s">
        <v>48</v>
      </c>
      <c r="B1" s="46" t="s">
        <v>32</v>
      </c>
      <c r="C1" s="56" t="s">
        <v>62</v>
      </c>
      <c r="D1" s="47" t="s">
        <v>33</v>
      </c>
      <c r="E1" s="48" t="s">
        <v>25</v>
      </c>
      <c r="F1" s="48" t="s">
        <v>63</v>
      </c>
      <c r="G1" s="49" t="s">
        <v>1</v>
      </c>
      <c r="H1" s="50" t="s">
        <v>14</v>
      </c>
      <c r="I1" s="46" t="s">
        <v>15</v>
      </c>
      <c r="J1" s="50" t="s">
        <v>375</v>
      </c>
      <c r="K1" s="50" t="s">
        <v>376</v>
      </c>
      <c r="L1" s="50"/>
      <c r="M1" s="48" t="s">
        <v>2</v>
      </c>
      <c r="N1" s="48" t="s">
        <v>3</v>
      </c>
      <c r="O1" s="48" t="s">
        <v>78</v>
      </c>
      <c r="P1" s="48" t="s">
        <v>377</v>
      </c>
      <c r="Q1" s="48" t="s">
        <v>79</v>
      </c>
      <c r="R1" s="48" t="s">
        <v>80</v>
      </c>
      <c r="S1" s="48" t="s">
        <v>81</v>
      </c>
      <c r="T1" s="48" t="s">
        <v>82</v>
      </c>
      <c r="U1" s="48" t="s">
        <v>83</v>
      </c>
      <c r="V1" s="48" t="s">
        <v>84</v>
      </c>
      <c r="W1" s="48" t="s">
        <v>85</v>
      </c>
      <c r="X1" s="48" t="s">
        <v>86</v>
      </c>
      <c r="Y1" s="48" t="s">
        <v>87</v>
      </c>
      <c r="Z1" s="48" t="s">
        <v>88</v>
      </c>
      <c r="AA1" s="48" t="s">
        <v>4</v>
      </c>
      <c r="AB1" s="48" t="s">
        <v>5</v>
      </c>
      <c r="AC1" s="48" t="s">
        <v>89</v>
      </c>
      <c r="AD1" s="48" t="s">
        <v>378</v>
      </c>
      <c r="AE1" s="48" t="s">
        <v>90</v>
      </c>
      <c r="AF1" s="48" t="s">
        <v>91</v>
      </c>
      <c r="AG1" s="48" t="s">
        <v>92</v>
      </c>
      <c r="AH1" s="48" t="s">
        <v>93</v>
      </c>
      <c r="AI1" s="48" t="s">
        <v>94</v>
      </c>
      <c r="AJ1" s="48" t="s">
        <v>95</v>
      </c>
      <c r="AK1" s="48" t="s">
        <v>96</v>
      </c>
      <c r="AL1" s="48" t="s">
        <v>97</v>
      </c>
      <c r="AM1" s="48" t="s">
        <v>98</v>
      </c>
      <c r="AN1" s="48" t="s">
        <v>99</v>
      </c>
      <c r="AO1" s="48" t="s">
        <v>101</v>
      </c>
      <c r="AP1" s="48" t="s">
        <v>102</v>
      </c>
      <c r="AQ1" s="48" t="s">
        <v>105</v>
      </c>
      <c r="AR1" s="48" t="s">
        <v>379</v>
      </c>
      <c r="AS1" s="48" t="s">
        <v>106</v>
      </c>
      <c r="AT1" s="48" t="s">
        <v>107</v>
      </c>
      <c r="AU1" s="48" t="s">
        <v>108</v>
      </c>
      <c r="AV1" s="48" t="s">
        <v>109</v>
      </c>
      <c r="AW1" s="48" t="s">
        <v>110</v>
      </c>
      <c r="AX1" s="48" t="s">
        <v>111</v>
      </c>
      <c r="AY1" s="48" t="s">
        <v>112</v>
      </c>
      <c r="AZ1" s="48" t="s">
        <v>113</v>
      </c>
      <c r="BA1" s="48" t="s">
        <v>114</v>
      </c>
      <c r="BB1" s="48" t="s">
        <v>115</v>
      </c>
      <c r="BC1" s="48" t="s">
        <v>117</v>
      </c>
      <c r="BD1" s="48" t="s">
        <v>118</v>
      </c>
      <c r="BE1" s="48" t="s">
        <v>121</v>
      </c>
      <c r="BF1" s="48" t="s">
        <v>381</v>
      </c>
      <c r="BG1" s="48" t="s">
        <v>122</v>
      </c>
      <c r="BH1" s="48" t="s">
        <v>123</v>
      </c>
      <c r="BI1" s="48" t="s">
        <v>124</v>
      </c>
      <c r="BJ1" s="48" t="s">
        <v>125</v>
      </c>
      <c r="BK1" s="48" t="s">
        <v>126</v>
      </c>
      <c r="BL1" s="48" t="s">
        <v>127</v>
      </c>
      <c r="BM1" s="48" t="s">
        <v>128</v>
      </c>
      <c r="BN1" s="48" t="s">
        <v>129</v>
      </c>
      <c r="BO1" s="48" t="s">
        <v>130</v>
      </c>
      <c r="BP1" s="48" t="s">
        <v>131</v>
      </c>
      <c r="BQ1" s="48" t="s">
        <v>133</v>
      </c>
      <c r="BR1" s="48" t="s">
        <v>134</v>
      </c>
      <c r="BS1" s="48" t="s">
        <v>137</v>
      </c>
      <c r="BT1" s="48" t="s">
        <v>380</v>
      </c>
      <c r="BU1" s="48" t="s">
        <v>138</v>
      </c>
      <c r="BV1" s="48" t="s">
        <v>139</v>
      </c>
      <c r="BW1" s="48" t="s">
        <v>140</v>
      </c>
      <c r="BX1" s="48" t="s">
        <v>141</v>
      </c>
      <c r="BY1" s="48" t="s">
        <v>142</v>
      </c>
      <c r="BZ1" s="48" t="s">
        <v>143</v>
      </c>
      <c r="CA1" s="48" t="s">
        <v>144</v>
      </c>
      <c r="CB1" s="48" t="s">
        <v>145</v>
      </c>
      <c r="CC1" s="48" t="s">
        <v>146</v>
      </c>
      <c r="CD1" s="51" t="s">
        <v>147</v>
      </c>
    </row>
    <row r="2" spans="1:82" x14ac:dyDescent="0.25">
      <c r="A2" s="30">
        <v>101</v>
      </c>
      <c r="B2" s="31">
        <v>2120</v>
      </c>
      <c r="C2" s="52">
        <v>2120</v>
      </c>
      <c r="D2" s="32">
        <v>0</v>
      </c>
      <c r="E2" s="31" t="s">
        <v>30</v>
      </c>
      <c r="F2" s="33">
        <v>0</v>
      </c>
      <c r="G2" s="34" t="s">
        <v>149</v>
      </c>
      <c r="H2" s="31" t="s">
        <v>863</v>
      </c>
      <c r="I2" s="31" t="s">
        <v>864</v>
      </c>
      <c r="J2" s="31">
        <v>600</v>
      </c>
      <c r="K2" s="31">
        <v>2</v>
      </c>
      <c r="L2" s="31">
        <f>J2*K2</f>
        <v>1200</v>
      </c>
      <c r="M2" s="33" t="s">
        <v>152</v>
      </c>
      <c r="N2" s="33" t="s">
        <v>76</v>
      </c>
      <c r="O2" s="31">
        <v>2020717</v>
      </c>
      <c r="P2" s="31">
        <v>0</v>
      </c>
      <c r="Q2" s="31">
        <v>390</v>
      </c>
      <c r="R2" s="31">
        <v>0</v>
      </c>
      <c r="S2" s="31">
        <v>0</v>
      </c>
      <c r="T2" s="31">
        <v>80</v>
      </c>
      <c r="U2" s="31">
        <v>60</v>
      </c>
      <c r="V2" s="31">
        <v>0</v>
      </c>
      <c r="W2" s="31">
        <v>0</v>
      </c>
      <c r="X2" s="31">
        <v>0</v>
      </c>
      <c r="Y2" s="31">
        <v>0</v>
      </c>
      <c r="Z2" s="33" t="s">
        <v>155</v>
      </c>
      <c r="AA2" s="33" t="s">
        <v>157</v>
      </c>
      <c r="AB2" s="33" t="s">
        <v>158</v>
      </c>
      <c r="AC2" s="31">
        <v>416325</v>
      </c>
      <c r="AD2" s="31">
        <v>0</v>
      </c>
      <c r="AE2" s="31">
        <v>390</v>
      </c>
      <c r="AF2" s="31">
        <v>0</v>
      </c>
      <c r="AG2" s="31">
        <v>0</v>
      </c>
      <c r="AH2" s="31">
        <v>0</v>
      </c>
      <c r="AI2" s="31">
        <v>0</v>
      </c>
      <c r="AJ2" s="31">
        <v>0</v>
      </c>
      <c r="AK2" s="31">
        <v>0</v>
      </c>
      <c r="AL2" s="31">
        <v>0</v>
      </c>
      <c r="AM2" s="31">
        <v>0</v>
      </c>
      <c r="AN2" s="33" t="s">
        <v>155</v>
      </c>
      <c r="AO2" s="33">
        <v>0</v>
      </c>
      <c r="AP2" s="33">
        <v>0</v>
      </c>
      <c r="AQ2" s="31">
        <v>0</v>
      </c>
      <c r="AR2" s="31">
        <v>0</v>
      </c>
      <c r="AS2" s="31">
        <v>0</v>
      </c>
      <c r="AT2" s="31">
        <v>0</v>
      </c>
      <c r="AU2" s="31">
        <v>0</v>
      </c>
      <c r="AV2" s="31">
        <v>0</v>
      </c>
      <c r="AW2" s="31">
        <v>0</v>
      </c>
      <c r="AX2" s="31">
        <v>0</v>
      </c>
      <c r="AY2" s="31">
        <v>0</v>
      </c>
      <c r="AZ2" s="31">
        <v>0</v>
      </c>
      <c r="BA2" s="31">
        <v>0</v>
      </c>
      <c r="BB2" s="33">
        <v>0</v>
      </c>
      <c r="BC2" s="33">
        <v>0</v>
      </c>
      <c r="BD2" s="33">
        <v>0</v>
      </c>
      <c r="BE2" s="31">
        <v>0</v>
      </c>
      <c r="BF2" s="31">
        <v>0</v>
      </c>
      <c r="BG2" s="31">
        <v>0</v>
      </c>
      <c r="BH2" s="31">
        <v>0</v>
      </c>
      <c r="BI2" s="31">
        <v>0</v>
      </c>
      <c r="BJ2" s="31">
        <v>0</v>
      </c>
      <c r="BK2" s="31">
        <v>0</v>
      </c>
      <c r="BL2" s="31">
        <v>0</v>
      </c>
      <c r="BM2" s="31">
        <v>0</v>
      </c>
      <c r="BN2" s="31">
        <v>0</v>
      </c>
      <c r="BO2" s="31">
        <v>0</v>
      </c>
      <c r="BP2" s="33">
        <v>0</v>
      </c>
      <c r="BQ2" s="33">
        <v>0</v>
      </c>
      <c r="BR2" s="33">
        <v>0</v>
      </c>
      <c r="BS2" s="31">
        <v>0</v>
      </c>
      <c r="BT2" s="31">
        <v>0</v>
      </c>
      <c r="BU2" s="31">
        <v>0</v>
      </c>
      <c r="BV2" s="31">
        <v>0</v>
      </c>
      <c r="BW2" s="31">
        <v>0</v>
      </c>
      <c r="BX2" s="31">
        <v>0</v>
      </c>
      <c r="BY2" s="31">
        <v>0</v>
      </c>
      <c r="BZ2" s="31">
        <v>0</v>
      </c>
      <c r="CA2" s="31">
        <v>0</v>
      </c>
      <c r="CB2" s="31">
        <v>0</v>
      </c>
      <c r="CC2" s="31">
        <v>0</v>
      </c>
      <c r="CD2" s="35">
        <v>0</v>
      </c>
    </row>
    <row r="3" spans="1:82" x14ac:dyDescent="0.25">
      <c r="A3" s="36">
        <v>102</v>
      </c>
      <c r="B3" s="16">
        <v>1735</v>
      </c>
      <c r="C3" s="53">
        <v>1580</v>
      </c>
      <c r="D3" s="18">
        <v>-155</v>
      </c>
      <c r="E3" s="16" t="s">
        <v>17</v>
      </c>
      <c r="F3" s="20">
        <v>0</v>
      </c>
      <c r="G3" s="19" t="s">
        <v>161</v>
      </c>
      <c r="H3" s="16" t="s">
        <v>863</v>
      </c>
      <c r="I3" s="16" t="s">
        <v>864</v>
      </c>
      <c r="J3" s="16">
        <v>300</v>
      </c>
      <c r="K3" s="16">
        <v>2</v>
      </c>
      <c r="L3" s="16">
        <f t="shared" ref="L3:L66" si="0">J3*K3</f>
        <v>600</v>
      </c>
      <c r="M3" s="20" t="s">
        <v>164</v>
      </c>
      <c r="N3" s="20" t="s">
        <v>165</v>
      </c>
      <c r="O3" s="16" t="s">
        <v>153</v>
      </c>
      <c r="P3" s="16">
        <v>100</v>
      </c>
      <c r="Q3" s="16">
        <v>390</v>
      </c>
      <c r="R3" s="16">
        <v>0</v>
      </c>
      <c r="S3" s="16">
        <v>0</v>
      </c>
      <c r="T3" s="16">
        <v>0</v>
      </c>
      <c r="U3" s="16">
        <v>0</v>
      </c>
      <c r="V3" s="16">
        <v>25</v>
      </c>
      <c r="W3" s="16">
        <v>65</v>
      </c>
      <c r="X3" s="16">
        <v>0</v>
      </c>
      <c r="Y3" s="16">
        <v>0</v>
      </c>
      <c r="Z3" s="20" t="s">
        <v>167</v>
      </c>
      <c r="AA3" s="20" t="s">
        <v>169</v>
      </c>
      <c r="AB3" s="20" t="s">
        <v>170</v>
      </c>
      <c r="AC3" s="16" t="s">
        <v>153</v>
      </c>
      <c r="AD3" s="16">
        <v>100</v>
      </c>
      <c r="AE3" s="16">
        <v>390</v>
      </c>
      <c r="AF3" s="16">
        <v>0</v>
      </c>
      <c r="AG3" s="16">
        <v>0</v>
      </c>
      <c r="AH3" s="16">
        <v>0</v>
      </c>
      <c r="AI3" s="16">
        <v>0</v>
      </c>
      <c r="AJ3" s="16">
        <v>0</v>
      </c>
      <c r="AK3" s="16">
        <v>65</v>
      </c>
      <c r="AL3" s="16">
        <v>0</v>
      </c>
      <c r="AM3" s="16">
        <v>0</v>
      </c>
      <c r="AN3" s="20" t="s">
        <v>171</v>
      </c>
      <c r="AO3" s="20">
        <v>0</v>
      </c>
      <c r="AP3" s="20">
        <v>0</v>
      </c>
      <c r="AQ3" s="16">
        <v>0</v>
      </c>
      <c r="AR3" s="16">
        <v>0</v>
      </c>
      <c r="AS3" s="16">
        <v>0</v>
      </c>
      <c r="AT3" s="16">
        <v>0</v>
      </c>
      <c r="AU3" s="16">
        <v>0</v>
      </c>
      <c r="AV3" s="16">
        <v>0</v>
      </c>
      <c r="AW3" s="16">
        <v>0</v>
      </c>
      <c r="AX3" s="16">
        <v>0</v>
      </c>
      <c r="AY3" s="16">
        <v>0</v>
      </c>
      <c r="AZ3" s="16">
        <v>0</v>
      </c>
      <c r="BA3" s="16">
        <v>0</v>
      </c>
      <c r="BB3" s="20">
        <v>0</v>
      </c>
      <c r="BC3" s="20">
        <v>0</v>
      </c>
      <c r="BD3" s="20">
        <v>0</v>
      </c>
      <c r="BE3" s="16">
        <v>0</v>
      </c>
      <c r="BF3" s="16">
        <v>0</v>
      </c>
      <c r="BG3" s="16">
        <v>0</v>
      </c>
      <c r="BH3" s="16">
        <v>0</v>
      </c>
      <c r="BI3" s="16">
        <v>0</v>
      </c>
      <c r="BJ3" s="16">
        <v>0</v>
      </c>
      <c r="BK3" s="16">
        <v>0</v>
      </c>
      <c r="BL3" s="16">
        <v>0</v>
      </c>
      <c r="BM3" s="16">
        <v>0</v>
      </c>
      <c r="BN3" s="16">
        <v>0</v>
      </c>
      <c r="BO3" s="16">
        <v>0</v>
      </c>
      <c r="BP3" s="20">
        <v>0</v>
      </c>
      <c r="BQ3" s="20">
        <v>0</v>
      </c>
      <c r="BR3" s="20">
        <v>0</v>
      </c>
      <c r="BS3" s="16">
        <v>0</v>
      </c>
      <c r="BT3" s="16">
        <v>0</v>
      </c>
      <c r="BU3" s="16">
        <v>0</v>
      </c>
      <c r="BV3" s="16">
        <v>0</v>
      </c>
      <c r="BW3" s="16">
        <v>0</v>
      </c>
      <c r="BX3" s="16">
        <v>0</v>
      </c>
      <c r="BY3" s="16">
        <v>0</v>
      </c>
      <c r="BZ3" s="16">
        <v>0</v>
      </c>
      <c r="CA3" s="16">
        <v>0</v>
      </c>
      <c r="CB3" s="16">
        <v>0</v>
      </c>
      <c r="CC3" s="16">
        <v>0</v>
      </c>
      <c r="CD3" s="37">
        <v>0</v>
      </c>
    </row>
    <row r="4" spans="1:82" x14ac:dyDescent="0.25">
      <c r="A4" s="36">
        <v>103</v>
      </c>
      <c r="B4" s="16">
        <v>1700</v>
      </c>
      <c r="C4" s="53">
        <v>1700</v>
      </c>
      <c r="D4" s="18">
        <v>0</v>
      </c>
      <c r="E4" s="16" t="s">
        <v>30</v>
      </c>
      <c r="F4" s="20">
        <v>0</v>
      </c>
      <c r="G4" s="19" t="s">
        <v>173</v>
      </c>
      <c r="H4" s="16" t="s">
        <v>865</v>
      </c>
      <c r="I4" s="16" t="s">
        <v>864</v>
      </c>
      <c r="J4" s="16">
        <v>600</v>
      </c>
      <c r="K4" s="16">
        <v>2</v>
      </c>
      <c r="L4" s="16">
        <f t="shared" si="0"/>
        <v>1200</v>
      </c>
      <c r="M4" s="20" t="s">
        <v>175</v>
      </c>
      <c r="N4" s="20" t="s">
        <v>57</v>
      </c>
      <c r="O4" s="16" t="s">
        <v>153</v>
      </c>
      <c r="P4" s="16">
        <v>100</v>
      </c>
      <c r="Q4" s="16">
        <v>0</v>
      </c>
      <c r="R4" s="16">
        <v>25</v>
      </c>
      <c r="S4" s="16">
        <v>65</v>
      </c>
      <c r="T4" s="16">
        <v>0</v>
      </c>
      <c r="U4" s="16">
        <v>60</v>
      </c>
      <c r="V4" s="16">
        <v>0</v>
      </c>
      <c r="W4" s="16">
        <v>0</v>
      </c>
      <c r="X4" s="16">
        <v>0</v>
      </c>
      <c r="Y4" s="16">
        <v>0</v>
      </c>
      <c r="Z4" s="20" t="s">
        <v>176</v>
      </c>
      <c r="AA4" s="20" t="s">
        <v>178</v>
      </c>
      <c r="AB4" s="20" t="s">
        <v>68</v>
      </c>
      <c r="AC4" s="16" t="s">
        <v>153</v>
      </c>
      <c r="AD4" s="16">
        <v>100</v>
      </c>
      <c r="AE4" s="16">
        <v>0</v>
      </c>
      <c r="AF4" s="16">
        <v>25</v>
      </c>
      <c r="AG4" s="16">
        <v>65</v>
      </c>
      <c r="AH4" s="16">
        <v>0</v>
      </c>
      <c r="AI4" s="16">
        <v>60</v>
      </c>
      <c r="AJ4" s="16">
        <v>0</v>
      </c>
      <c r="AK4" s="16">
        <v>0</v>
      </c>
      <c r="AL4" s="16">
        <v>0</v>
      </c>
      <c r="AM4" s="16">
        <v>0</v>
      </c>
      <c r="AN4" s="20" t="s">
        <v>179</v>
      </c>
      <c r="AO4" s="20">
        <v>0</v>
      </c>
      <c r="AP4" s="20">
        <v>0</v>
      </c>
      <c r="AQ4" s="16">
        <v>0</v>
      </c>
      <c r="AR4" s="16">
        <v>0</v>
      </c>
      <c r="AS4" s="16">
        <v>0</v>
      </c>
      <c r="AT4" s="16">
        <v>0</v>
      </c>
      <c r="AU4" s="16">
        <v>0</v>
      </c>
      <c r="AV4" s="16">
        <v>0</v>
      </c>
      <c r="AW4" s="16">
        <v>0</v>
      </c>
      <c r="AX4" s="16">
        <v>0</v>
      </c>
      <c r="AY4" s="16">
        <v>0</v>
      </c>
      <c r="AZ4" s="16">
        <v>0</v>
      </c>
      <c r="BA4" s="16">
        <v>0</v>
      </c>
      <c r="BB4" s="20">
        <v>0</v>
      </c>
      <c r="BC4" s="20">
        <v>0</v>
      </c>
      <c r="BD4" s="20">
        <v>0</v>
      </c>
      <c r="BE4" s="16">
        <v>0</v>
      </c>
      <c r="BF4" s="16">
        <v>0</v>
      </c>
      <c r="BG4" s="16">
        <v>0</v>
      </c>
      <c r="BH4" s="16">
        <v>0</v>
      </c>
      <c r="BI4" s="16">
        <v>0</v>
      </c>
      <c r="BJ4" s="16">
        <v>0</v>
      </c>
      <c r="BK4" s="16">
        <v>0</v>
      </c>
      <c r="BL4" s="16">
        <v>0</v>
      </c>
      <c r="BM4" s="16">
        <v>0</v>
      </c>
      <c r="BN4" s="16">
        <v>0</v>
      </c>
      <c r="BO4" s="16">
        <v>0</v>
      </c>
      <c r="BP4" s="20">
        <v>0</v>
      </c>
      <c r="BQ4" s="20">
        <v>0</v>
      </c>
      <c r="BR4" s="20">
        <v>0</v>
      </c>
      <c r="BS4" s="16">
        <v>0</v>
      </c>
      <c r="BT4" s="16">
        <v>0</v>
      </c>
      <c r="BU4" s="16">
        <v>0</v>
      </c>
      <c r="BV4" s="16">
        <v>0</v>
      </c>
      <c r="BW4" s="16">
        <v>0</v>
      </c>
      <c r="BX4" s="16">
        <v>0</v>
      </c>
      <c r="BY4" s="16">
        <v>0</v>
      </c>
      <c r="BZ4" s="16">
        <v>0</v>
      </c>
      <c r="CA4" s="16">
        <v>0</v>
      </c>
      <c r="CB4" s="16">
        <v>0</v>
      </c>
      <c r="CC4" s="16">
        <v>0</v>
      </c>
      <c r="CD4" s="37">
        <v>0</v>
      </c>
    </row>
    <row r="5" spans="1:82" x14ac:dyDescent="0.25">
      <c r="A5" s="36">
        <v>104</v>
      </c>
      <c r="B5" s="16">
        <v>1200</v>
      </c>
      <c r="C5" s="53">
        <v>1200</v>
      </c>
      <c r="D5" s="18">
        <v>0</v>
      </c>
      <c r="E5" s="16" t="s">
        <v>30</v>
      </c>
      <c r="F5" s="20">
        <v>0</v>
      </c>
      <c r="G5" s="19" t="s">
        <v>41</v>
      </c>
      <c r="H5" s="16" t="s">
        <v>863</v>
      </c>
      <c r="I5" s="16" t="s">
        <v>864</v>
      </c>
      <c r="J5" s="16">
        <v>600</v>
      </c>
      <c r="K5" s="16">
        <v>2</v>
      </c>
      <c r="L5" s="16">
        <f t="shared" si="0"/>
        <v>1200</v>
      </c>
      <c r="M5" s="20" t="s">
        <v>44</v>
      </c>
      <c r="N5" s="20" t="s">
        <v>45</v>
      </c>
      <c r="O5" s="16">
        <v>553456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20" t="s">
        <v>183</v>
      </c>
      <c r="AA5" s="20" t="s">
        <v>42</v>
      </c>
      <c r="AB5" s="20" t="s">
        <v>43</v>
      </c>
      <c r="AC5" s="16">
        <v>7000809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20" t="s">
        <v>183</v>
      </c>
      <c r="AO5" s="20">
        <v>0</v>
      </c>
      <c r="AP5" s="20">
        <v>0</v>
      </c>
      <c r="AQ5" s="16">
        <v>0</v>
      </c>
      <c r="AR5" s="16">
        <v>0</v>
      </c>
      <c r="AS5" s="16">
        <v>0</v>
      </c>
      <c r="AT5" s="16">
        <v>0</v>
      </c>
      <c r="AU5" s="16">
        <v>0</v>
      </c>
      <c r="AV5" s="16">
        <v>0</v>
      </c>
      <c r="AW5" s="16">
        <v>0</v>
      </c>
      <c r="AX5" s="16">
        <v>0</v>
      </c>
      <c r="AY5" s="16">
        <v>0</v>
      </c>
      <c r="AZ5" s="16">
        <v>0</v>
      </c>
      <c r="BA5" s="16">
        <v>0</v>
      </c>
      <c r="BB5" s="20">
        <v>0</v>
      </c>
      <c r="BC5" s="20">
        <v>0</v>
      </c>
      <c r="BD5" s="20">
        <v>0</v>
      </c>
      <c r="BE5" s="16">
        <v>0</v>
      </c>
      <c r="BF5" s="16">
        <v>0</v>
      </c>
      <c r="BG5" s="16">
        <v>0</v>
      </c>
      <c r="BH5" s="16">
        <v>0</v>
      </c>
      <c r="BI5" s="16">
        <v>0</v>
      </c>
      <c r="BJ5" s="16">
        <v>0</v>
      </c>
      <c r="BK5" s="16">
        <v>0</v>
      </c>
      <c r="BL5" s="16">
        <v>0</v>
      </c>
      <c r="BM5" s="16">
        <v>0</v>
      </c>
      <c r="BN5" s="16">
        <v>0</v>
      </c>
      <c r="BO5" s="16">
        <v>0</v>
      </c>
      <c r="BP5" s="20">
        <v>0</v>
      </c>
      <c r="BQ5" s="20">
        <v>0</v>
      </c>
      <c r="BR5" s="20">
        <v>0</v>
      </c>
      <c r="BS5" s="16">
        <v>0</v>
      </c>
      <c r="BT5" s="16">
        <v>0</v>
      </c>
      <c r="BU5" s="16">
        <v>0</v>
      </c>
      <c r="BV5" s="16">
        <v>0</v>
      </c>
      <c r="BW5" s="16">
        <v>0</v>
      </c>
      <c r="BX5" s="16">
        <v>0</v>
      </c>
      <c r="BY5" s="16">
        <v>0</v>
      </c>
      <c r="BZ5" s="16">
        <v>0</v>
      </c>
      <c r="CA5" s="16">
        <v>0</v>
      </c>
      <c r="CB5" s="16">
        <v>0</v>
      </c>
      <c r="CC5" s="16">
        <v>0</v>
      </c>
      <c r="CD5" s="37">
        <v>0</v>
      </c>
    </row>
    <row r="6" spans="1:82" x14ac:dyDescent="0.25">
      <c r="A6" s="36">
        <v>105</v>
      </c>
      <c r="B6" s="16">
        <v>600</v>
      </c>
      <c r="C6" s="53">
        <v>600</v>
      </c>
      <c r="D6" s="18">
        <v>0</v>
      </c>
      <c r="E6" s="16" t="s">
        <v>30</v>
      </c>
      <c r="F6" s="20" t="s">
        <v>189</v>
      </c>
      <c r="G6" s="19" t="s">
        <v>186</v>
      </c>
      <c r="H6" s="16" t="s">
        <v>865</v>
      </c>
      <c r="I6" s="16" t="s">
        <v>864</v>
      </c>
      <c r="J6" s="16">
        <v>300</v>
      </c>
      <c r="K6" s="16">
        <v>2</v>
      </c>
      <c r="L6" s="16">
        <f t="shared" si="0"/>
        <v>600</v>
      </c>
      <c r="M6" s="20" t="s">
        <v>190</v>
      </c>
      <c r="N6" s="20" t="s">
        <v>191</v>
      </c>
      <c r="O6" s="16">
        <v>123456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20" t="s">
        <v>192</v>
      </c>
      <c r="AA6" s="20" t="s">
        <v>194</v>
      </c>
      <c r="AB6" s="20" t="s">
        <v>8</v>
      </c>
      <c r="AC6" s="16">
        <v>123456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16">
        <v>0</v>
      </c>
      <c r="AM6" s="16">
        <v>0</v>
      </c>
      <c r="AN6" s="20" t="s">
        <v>195</v>
      </c>
      <c r="AO6" s="20">
        <v>0</v>
      </c>
      <c r="AP6" s="20">
        <v>0</v>
      </c>
      <c r="AQ6" s="16">
        <v>0</v>
      </c>
      <c r="AR6" s="16">
        <v>0</v>
      </c>
      <c r="AS6" s="16">
        <v>0</v>
      </c>
      <c r="AT6" s="16">
        <v>0</v>
      </c>
      <c r="AU6" s="16">
        <v>0</v>
      </c>
      <c r="AV6" s="16">
        <v>0</v>
      </c>
      <c r="AW6" s="16">
        <v>0</v>
      </c>
      <c r="AX6" s="16">
        <v>0</v>
      </c>
      <c r="AY6" s="16">
        <v>0</v>
      </c>
      <c r="AZ6" s="16">
        <v>0</v>
      </c>
      <c r="BA6" s="16">
        <v>0</v>
      </c>
      <c r="BB6" s="20">
        <v>0</v>
      </c>
      <c r="BC6" s="20">
        <v>0</v>
      </c>
      <c r="BD6" s="20">
        <v>0</v>
      </c>
      <c r="BE6" s="16">
        <v>0</v>
      </c>
      <c r="BF6" s="16">
        <v>0</v>
      </c>
      <c r="BG6" s="16">
        <v>0</v>
      </c>
      <c r="BH6" s="16">
        <v>0</v>
      </c>
      <c r="BI6" s="16">
        <v>0</v>
      </c>
      <c r="BJ6" s="16">
        <v>0</v>
      </c>
      <c r="BK6" s="16">
        <v>0</v>
      </c>
      <c r="BL6" s="16">
        <v>0</v>
      </c>
      <c r="BM6" s="16">
        <v>0</v>
      </c>
      <c r="BN6" s="16">
        <v>0</v>
      </c>
      <c r="BO6" s="16">
        <v>0</v>
      </c>
      <c r="BP6" s="20">
        <v>0</v>
      </c>
      <c r="BQ6" s="20">
        <v>0</v>
      </c>
      <c r="BR6" s="20">
        <v>0</v>
      </c>
      <c r="BS6" s="16">
        <v>0</v>
      </c>
      <c r="BT6" s="16">
        <v>0</v>
      </c>
      <c r="BU6" s="16">
        <v>0</v>
      </c>
      <c r="BV6" s="16">
        <v>0</v>
      </c>
      <c r="BW6" s="16">
        <v>0</v>
      </c>
      <c r="BX6" s="16">
        <v>0</v>
      </c>
      <c r="BY6" s="16">
        <v>0</v>
      </c>
      <c r="BZ6" s="16">
        <v>0</v>
      </c>
      <c r="CA6" s="16">
        <v>0</v>
      </c>
      <c r="CB6" s="16">
        <v>0</v>
      </c>
      <c r="CC6" s="16">
        <v>0</v>
      </c>
      <c r="CD6" s="37">
        <v>0</v>
      </c>
    </row>
    <row r="7" spans="1:82" x14ac:dyDescent="0.25">
      <c r="A7" s="36">
        <v>106</v>
      </c>
      <c r="B7" s="16">
        <v>860</v>
      </c>
      <c r="C7" s="53">
        <v>860</v>
      </c>
      <c r="D7" s="18">
        <v>0</v>
      </c>
      <c r="E7" s="16" t="s">
        <v>30</v>
      </c>
      <c r="F7" s="20">
        <v>0</v>
      </c>
      <c r="G7" s="19" t="s">
        <v>197</v>
      </c>
      <c r="H7" s="16" t="s">
        <v>865</v>
      </c>
      <c r="I7" s="16" t="s">
        <v>864</v>
      </c>
      <c r="J7" s="16">
        <v>300</v>
      </c>
      <c r="K7" s="16">
        <v>2</v>
      </c>
      <c r="L7" s="16">
        <f t="shared" si="0"/>
        <v>600</v>
      </c>
      <c r="M7" s="20" t="s">
        <v>199</v>
      </c>
      <c r="N7" s="20" t="s">
        <v>60</v>
      </c>
      <c r="O7" s="16" t="s">
        <v>153</v>
      </c>
      <c r="P7" s="16">
        <v>100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80</v>
      </c>
      <c r="Y7" s="16">
        <v>0</v>
      </c>
      <c r="Z7" s="20" t="s">
        <v>200</v>
      </c>
      <c r="AA7" s="20" t="s">
        <v>202</v>
      </c>
      <c r="AB7" s="20" t="s">
        <v>37</v>
      </c>
      <c r="AC7" s="16">
        <v>9502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80</v>
      </c>
      <c r="AM7" s="16">
        <v>0</v>
      </c>
      <c r="AN7" s="20" t="s">
        <v>203</v>
      </c>
      <c r="AO7" s="20">
        <v>0</v>
      </c>
      <c r="AP7" s="20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20">
        <v>0</v>
      </c>
      <c r="BC7" s="20">
        <v>0</v>
      </c>
      <c r="BD7" s="20">
        <v>0</v>
      </c>
      <c r="BE7" s="16">
        <v>0</v>
      </c>
      <c r="BF7" s="16">
        <v>0</v>
      </c>
      <c r="BG7" s="16">
        <v>0</v>
      </c>
      <c r="BH7" s="16">
        <v>0</v>
      </c>
      <c r="BI7" s="16">
        <v>0</v>
      </c>
      <c r="BJ7" s="16">
        <v>0</v>
      </c>
      <c r="BK7" s="16">
        <v>0</v>
      </c>
      <c r="BL7" s="16">
        <v>0</v>
      </c>
      <c r="BM7" s="16">
        <v>0</v>
      </c>
      <c r="BN7" s="16">
        <v>0</v>
      </c>
      <c r="BO7" s="16">
        <v>0</v>
      </c>
      <c r="BP7" s="20">
        <v>0</v>
      </c>
      <c r="BQ7" s="20">
        <v>0</v>
      </c>
      <c r="BR7" s="20">
        <v>0</v>
      </c>
      <c r="BS7" s="16">
        <v>0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6">
        <v>0</v>
      </c>
      <c r="BZ7" s="16">
        <v>0</v>
      </c>
      <c r="CA7" s="16">
        <v>0</v>
      </c>
      <c r="CB7" s="16">
        <v>0</v>
      </c>
      <c r="CC7" s="16">
        <v>0</v>
      </c>
      <c r="CD7" s="37">
        <v>0</v>
      </c>
    </row>
    <row r="8" spans="1:82" x14ac:dyDescent="0.25">
      <c r="A8" s="36">
        <v>107</v>
      </c>
      <c r="B8" s="16">
        <v>1200</v>
      </c>
      <c r="C8" s="53">
        <v>1200</v>
      </c>
      <c r="D8" s="18">
        <v>0</v>
      </c>
      <c r="E8" s="16" t="s">
        <v>30</v>
      </c>
      <c r="F8" s="20">
        <v>0</v>
      </c>
      <c r="G8" s="19" t="s">
        <v>51</v>
      </c>
      <c r="H8" s="16" t="s">
        <v>863</v>
      </c>
      <c r="I8" s="16" t="s">
        <v>864</v>
      </c>
      <c r="J8" s="16">
        <v>600</v>
      </c>
      <c r="K8" s="16">
        <v>2</v>
      </c>
      <c r="L8" s="16">
        <f t="shared" si="0"/>
        <v>1200</v>
      </c>
      <c r="M8" s="20" t="s">
        <v>12</v>
      </c>
      <c r="N8" s="20" t="s">
        <v>13</v>
      </c>
      <c r="O8" s="16">
        <v>8631588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20" t="s">
        <v>206</v>
      </c>
      <c r="AA8" s="20" t="s">
        <v>10</v>
      </c>
      <c r="AB8" s="20" t="s">
        <v>11</v>
      </c>
      <c r="AC8" s="16">
        <v>8629750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20" t="s">
        <v>206</v>
      </c>
      <c r="AO8" s="20">
        <v>0</v>
      </c>
      <c r="AP8" s="20">
        <v>0</v>
      </c>
      <c r="AQ8" s="16">
        <v>0</v>
      </c>
      <c r="AR8" s="16">
        <v>0</v>
      </c>
      <c r="AS8" s="16">
        <v>0</v>
      </c>
      <c r="AT8" s="16">
        <v>0</v>
      </c>
      <c r="AU8" s="16">
        <v>0</v>
      </c>
      <c r="AV8" s="16">
        <v>0</v>
      </c>
      <c r="AW8" s="16">
        <v>0</v>
      </c>
      <c r="AX8" s="16">
        <v>0</v>
      </c>
      <c r="AY8" s="16">
        <v>0</v>
      </c>
      <c r="AZ8" s="16">
        <v>0</v>
      </c>
      <c r="BA8" s="16">
        <v>0</v>
      </c>
      <c r="BB8" s="20">
        <v>0</v>
      </c>
      <c r="BC8" s="20">
        <v>0</v>
      </c>
      <c r="BD8" s="20">
        <v>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6">
        <v>0</v>
      </c>
      <c r="BM8" s="16">
        <v>0</v>
      </c>
      <c r="BN8" s="16">
        <v>0</v>
      </c>
      <c r="BO8" s="16">
        <v>0</v>
      </c>
      <c r="BP8" s="20">
        <v>0</v>
      </c>
      <c r="BQ8" s="20">
        <v>0</v>
      </c>
      <c r="BR8" s="20">
        <v>0</v>
      </c>
      <c r="BS8" s="16">
        <v>0</v>
      </c>
      <c r="BT8" s="16">
        <v>0</v>
      </c>
      <c r="BU8" s="16">
        <v>0</v>
      </c>
      <c r="BV8" s="16">
        <v>0</v>
      </c>
      <c r="BW8" s="16">
        <v>0</v>
      </c>
      <c r="BX8" s="16">
        <v>0</v>
      </c>
      <c r="BY8" s="16">
        <v>0</v>
      </c>
      <c r="BZ8" s="16">
        <v>0</v>
      </c>
      <c r="CA8" s="16">
        <v>0</v>
      </c>
      <c r="CB8" s="16">
        <v>0</v>
      </c>
      <c r="CC8" s="16">
        <v>0</v>
      </c>
      <c r="CD8" s="37">
        <v>0</v>
      </c>
    </row>
    <row r="9" spans="1:82" x14ac:dyDescent="0.25">
      <c r="A9" s="36">
        <v>108</v>
      </c>
      <c r="B9" s="16">
        <v>1445</v>
      </c>
      <c r="C9" s="53">
        <v>1445</v>
      </c>
      <c r="D9" s="18">
        <v>0</v>
      </c>
      <c r="E9" s="16" t="s">
        <v>30</v>
      </c>
      <c r="F9" s="20">
        <v>0</v>
      </c>
      <c r="G9" s="19" t="s">
        <v>209</v>
      </c>
      <c r="H9" s="16" t="s">
        <v>863</v>
      </c>
      <c r="I9" s="16" t="s">
        <v>864</v>
      </c>
      <c r="J9" s="16">
        <v>600</v>
      </c>
      <c r="K9" s="16">
        <v>2</v>
      </c>
      <c r="L9" s="16">
        <f t="shared" si="0"/>
        <v>1200</v>
      </c>
      <c r="M9" s="20" t="s">
        <v>56</v>
      </c>
      <c r="N9" s="20" t="s">
        <v>7</v>
      </c>
      <c r="O9" s="16">
        <v>7260024</v>
      </c>
      <c r="P9" s="16">
        <v>0</v>
      </c>
      <c r="Q9" s="16">
        <v>0</v>
      </c>
      <c r="R9" s="16">
        <v>25</v>
      </c>
      <c r="S9" s="16">
        <v>0</v>
      </c>
      <c r="T9" s="16">
        <v>80</v>
      </c>
      <c r="U9" s="16">
        <v>60</v>
      </c>
      <c r="V9" s="16">
        <v>0</v>
      </c>
      <c r="W9" s="16">
        <v>0</v>
      </c>
      <c r="X9" s="16">
        <v>0</v>
      </c>
      <c r="Y9" s="16">
        <v>0</v>
      </c>
      <c r="Z9" s="20" t="s">
        <v>211</v>
      </c>
      <c r="AA9" s="20" t="s">
        <v>55</v>
      </c>
      <c r="AB9" s="20" t="s">
        <v>54</v>
      </c>
      <c r="AC9" s="16">
        <v>995886</v>
      </c>
      <c r="AD9" s="16">
        <v>0</v>
      </c>
      <c r="AE9" s="16">
        <v>0</v>
      </c>
      <c r="AF9" s="16">
        <v>0</v>
      </c>
      <c r="AG9" s="16">
        <v>0</v>
      </c>
      <c r="AH9" s="16">
        <v>80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20" t="s">
        <v>211</v>
      </c>
      <c r="AO9" s="20">
        <v>0</v>
      </c>
      <c r="AP9" s="20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20">
        <v>0</v>
      </c>
      <c r="BC9" s="20">
        <v>0</v>
      </c>
      <c r="BD9" s="20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20">
        <v>0</v>
      </c>
      <c r="BQ9" s="20">
        <v>0</v>
      </c>
      <c r="BR9" s="20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37">
        <v>0</v>
      </c>
    </row>
    <row r="10" spans="1:82" x14ac:dyDescent="0.25">
      <c r="A10" s="36">
        <v>109</v>
      </c>
      <c r="B10" s="16">
        <v>1320</v>
      </c>
      <c r="C10" s="53"/>
      <c r="D10" s="18">
        <v>-1320</v>
      </c>
      <c r="E10" s="16" t="s">
        <v>17</v>
      </c>
      <c r="F10" s="20" t="s">
        <v>216</v>
      </c>
      <c r="G10" s="19" t="s">
        <v>214</v>
      </c>
      <c r="H10" s="16" t="s">
        <v>863</v>
      </c>
      <c r="I10" s="16" t="s">
        <v>866</v>
      </c>
      <c r="J10" s="16">
        <v>600</v>
      </c>
      <c r="K10" s="16">
        <v>2</v>
      </c>
      <c r="L10" s="16">
        <f t="shared" si="0"/>
        <v>1200</v>
      </c>
      <c r="M10" s="20" t="s">
        <v>217</v>
      </c>
      <c r="N10" s="20" t="s">
        <v>218</v>
      </c>
      <c r="O10" s="16">
        <v>7204581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60</v>
      </c>
      <c r="V10" s="16">
        <v>0</v>
      </c>
      <c r="W10" s="16">
        <v>0</v>
      </c>
      <c r="X10" s="16">
        <v>0</v>
      </c>
      <c r="Y10" s="16">
        <v>0</v>
      </c>
      <c r="Z10" s="20" t="s">
        <v>219</v>
      </c>
      <c r="AA10" s="20" t="s">
        <v>217</v>
      </c>
      <c r="AB10" s="20" t="s">
        <v>221</v>
      </c>
      <c r="AC10" s="16">
        <v>1409461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60</v>
      </c>
      <c r="AJ10" s="16">
        <v>0</v>
      </c>
      <c r="AK10" s="16">
        <v>0</v>
      </c>
      <c r="AL10" s="16">
        <v>0</v>
      </c>
      <c r="AM10" s="16">
        <v>0</v>
      </c>
      <c r="AN10" s="20" t="s">
        <v>219</v>
      </c>
      <c r="AO10" s="20">
        <v>0</v>
      </c>
      <c r="AP10" s="20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20">
        <v>0</v>
      </c>
      <c r="BC10" s="20">
        <v>0</v>
      </c>
      <c r="BD10" s="20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16">
        <v>0</v>
      </c>
      <c r="BO10" s="16">
        <v>0</v>
      </c>
      <c r="BP10" s="20">
        <v>0</v>
      </c>
      <c r="BQ10" s="20">
        <v>0</v>
      </c>
      <c r="BR10" s="20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6">
        <v>0</v>
      </c>
      <c r="BZ10" s="16">
        <v>0</v>
      </c>
      <c r="CA10" s="16">
        <v>0</v>
      </c>
      <c r="CB10" s="16">
        <v>0</v>
      </c>
      <c r="CC10" s="16">
        <v>0</v>
      </c>
      <c r="CD10" s="37">
        <v>0</v>
      </c>
    </row>
    <row r="11" spans="1:82" x14ac:dyDescent="0.25">
      <c r="A11" s="36">
        <v>110</v>
      </c>
      <c r="B11" s="16">
        <v>1200</v>
      </c>
      <c r="C11" s="53">
        <v>1200</v>
      </c>
      <c r="D11" s="18">
        <v>0</v>
      </c>
      <c r="E11" s="16" t="s">
        <v>30</v>
      </c>
      <c r="F11" s="20">
        <v>0</v>
      </c>
      <c r="G11" s="19" t="s">
        <v>223</v>
      </c>
      <c r="H11" s="16" t="s">
        <v>863</v>
      </c>
      <c r="I11" s="16" t="s">
        <v>866</v>
      </c>
      <c r="J11" s="16">
        <v>600</v>
      </c>
      <c r="K11" s="16">
        <v>2</v>
      </c>
      <c r="L11" s="16">
        <f t="shared" si="0"/>
        <v>1200</v>
      </c>
      <c r="M11" s="20" t="s">
        <v>225</v>
      </c>
      <c r="N11" s="20" t="s">
        <v>226</v>
      </c>
      <c r="O11" s="16">
        <v>7210130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20" t="s">
        <v>227</v>
      </c>
      <c r="AA11" s="20" t="s">
        <v>229</v>
      </c>
      <c r="AB11" s="20" t="s">
        <v>230</v>
      </c>
      <c r="AC11" s="16">
        <v>7210115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20" t="s">
        <v>227</v>
      </c>
      <c r="AO11" s="20">
        <v>0</v>
      </c>
      <c r="AP11" s="20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20">
        <v>0</v>
      </c>
      <c r="BC11" s="20">
        <v>0</v>
      </c>
      <c r="BD11" s="20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20">
        <v>0</v>
      </c>
      <c r="BQ11" s="20">
        <v>0</v>
      </c>
      <c r="BR11" s="20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0</v>
      </c>
      <c r="CB11" s="16">
        <v>0</v>
      </c>
      <c r="CC11" s="16">
        <v>0</v>
      </c>
      <c r="CD11" s="37">
        <v>0</v>
      </c>
    </row>
    <row r="12" spans="1:82" s="25" customFormat="1" ht="15" customHeight="1" x14ac:dyDescent="0.25">
      <c r="A12" s="38">
        <v>111</v>
      </c>
      <c r="B12" s="17">
        <v>1430</v>
      </c>
      <c r="C12" s="54">
        <v>1430</v>
      </c>
      <c r="D12" s="21">
        <v>0</v>
      </c>
      <c r="E12" s="17" t="s">
        <v>30</v>
      </c>
      <c r="F12" s="24">
        <v>0</v>
      </c>
      <c r="G12" s="22" t="s">
        <v>232</v>
      </c>
      <c r="H12" s="17" t="s">
        <v>865</v>
      </c>
      <c r="I12" s="17" t="s">
        <v>864</v>
      </c>
      <c r="J12" s="17">
        <v>600</v>
      </c>
      <c r="K12" s="17">
        <v>2</v>
      </c>
      <c r="L12" s="17">
        <f t="shared" si="0"/>
        <v>1200</v>
      </c>
      <c r="M12" s="23" t="s">
        <v>236</v>
      </c>
      <c r="N12" s="23" t="s">
        <v>37</v>
      </c>
      <c r="O12" s="17">
        <v>8667980</v>
      </c>
      <c r="P12" s="17">
        <v>0</v>
      </c>
      <c r="Q12" s="16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65</v>
      </c>
      <c r="X12" s="17">
        <v>0</v>
      </c>
      <c r="Y12" s="17">
        <v>0</v>
      </c>
      <c r="Z12" s="23" t="s">
        <v>237</v>
      </c>
      <c r="AA12" s="23" t="s">
        <v>239</v>
      </c>
      <c r="AB12" s="23" t="s">
        <v>37</v>
      </c>
      <c r="AC12" s="17" t="s">
        <v>153</v>
      </c>
      <c r="AD12" s="17">
        <v>100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65</v>
      </c>
      <c r="AL12" s="17">
        <v>0</v>
      </c>
      <c r="AM12" s="17">
        <v>0</v>
      </c>
      <c r="AN12" s="23" t="s">
        <v>240</v>
      </c>
      <c r="AO12" s="23">
        <v>0</v>
      </c>
      <c r="AP12" s="23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23">
        <v>0</v>
      </c>
      <c r="BC12" s="23">
        <v>0</v>
      </c>
      <c r="BD12" s="23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23">
        <v>0</v>
      </c>
      <c r="BQ12" s="23">
        <v>0</v>
      </c>
      <c r="BR12" s="23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39">
        <v>0</v>
      </c>
    </row>
    <row r="13" spans="1:82" x14ac:dyDescent="0.25">
      <c r="A13" s="36">
        <v>112</v>
      </c>
      <c r="B13" s="16">
        <v>1560</v>
      </c>
      <c r="C13" s="53">
        <v>1560</v>
      </c>
      <c r="D13" s="18">
        <v>0</v>
      </c>
      <c r="E13" s="16" t="s">
        <v>30</v>
      </c>
      <c r="F13" s="20">
        <v>0</v>
      </c>
      <c r="G13" s="19" t="s">
        <v>242</v>
      </c>
      <c r="H13" s="16" t="s">
        <v>865</v>
      </c>
      <c r="I13" s="16" t="s">
        <v>864</v>
      </c>
      <c r="J13" s="16">
        <v>600</v>
      </c>
      <c r="K13" s="16">
        <v>2</v>
      </c>
      <c r="L13" s="16">
        <f t="shared" si="0"/>
        <v>1200</v>
      </c>
      <c r="M13" s="20" t="s">
        <v>244</v>
      </c>
      <c r="N13" s="20" t="s">
        <v>37</v>
      </c>
      <c r="O13" s="16" t="s">
        <v>153</v>
      </c>
      <c r="P13" s="16">
        <v>100</v>
      </c>
      <c r="Q13" s="16">
        <v>0</v>
      </c>
      <c r="R13" s="16">
        <v>0</v>
      </c>
      <c r="S13" s="16">
        <v>0</v>
      </c>
      <c r="T13" s="16">
        <v>80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20" t="s">
        <v>245</v>
      </c>
      <c r="AA13" s="20" t="s">
        <v>247</v>
      </c>
      <c r="AB13" s="20" t="s">
        <v>60</v>
      </c>
      <c r="AC13" s="16" t="s">
        <v>153</v>
      </c>
      <c r="AD13" s="16">
        <v>100</v>
      </c>
      <c r="AE13" s="16">
        <v>0</v>
      </c>
      <c r="AF13" s="16">
        <v>0</v>
      </c>
      <c r="AG13" s="16">
        <v>0</v>
      </c>
      <c r="AH13" s="16">
        <v>80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20" t="s">
        <v>248</v>
      </c>
      <c r="AO13" s="20">
        <v>0</v>
      </c>
      <c r="AP13" s="20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20">
        <v>0</v>
      </c>
      <c r="BC13" s="20">
        <v>0</v>
      </c>
      <c r="BD13" s="20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20">
        <v>0</v>
      </c>
      <c r="BQ13" s="20">
        <v>0</v>
      </c>
      <c r="BR13" s="20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0</v>
      </c>
      <c r="CB13" s="16">
        <v>0</v>
      </c>
      <c r="CC13" s="16">
        <v>0</v>
      </c>
      <c r="CD13" s="37">
        <v>0</v>
      </c>
    </row>
    <row r="14" spans="1:82" x14ac:dyDescent="0.25">
      <c r="A14" s="36">
        <v>113</v>
      </c>
      <c r="B14" s="16">
        <v>600</v>
      </c>
      <c r="C14" s="53">
        <v>600</v>
      </c>
      <c r="D14" s="18">
        <v>0</v>
      </c>
      <c r="E14" s="16" t="s">
        <v>30</v>
      </c>
      <c r="F14" s="20">
        <v>0</v>
      </c>
      <c r="G14" s="19" t="s">
        <v>250</v>
      </c>
      <c r="H14" s="16" t="s">
        <v>863</v>
      </c>
      <c r="I14" s="16" t="s">
        <v>864</v>
      </c>
      <c r="J14" s="16">
        <v>300</v>
      </c>
      <c r="K14" s="16">
        <v>2</v>
      </c>
      <c r="L14" s="16">
        <f t="shared" si="0"/>
        <v>600</v>
      </c>
      <c r="M14" s="20" t="s">
        <v>252</v>
      </c>
      <c r="N14" s="20" t="s">
        <v>253</v>
      </c>
      <c r="O14" s="16">
        <v>2129235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20" t="s">
        <v>254</v>
      </c>
      <c r="AA14" s="20" t="s">
        <v>256</v>
      </c>
      <c r="AB14" s="20" t="s">
        <v>39</v>
      </c>
      <c r="AC14" s="16">
        <v>995804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20" t="s">
        <v>257</v>
      </c>
      <c r="AO14" s="20">
        <v>0</v>
      </c>
      <c r="AP14" s="20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20">
        <v>0</v>
      </c>
      <c r="BC14" s="20">
        <v>0</v>
      </c>
      <c r="BD14" s="20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20">
        <v>0</v>
      </c>
      <c r="BQ14" s="20">
        <v>0</v>
      </c>
      <c r="BR14" s="20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37">
        <v>0</v>
      </c>
    </row>
    <row r="15" spans="1:82" x14ac:dyDescent="0.25">
      <c r="A15" s="36">
        <v>114</v>
      </c>
      <c r="B15" s="16">
        <v>1420</v>
      </c>
      <c r="C15" s="53">
        <v>1420</v>
      </c>
      <c r="D15" s="18">
        <v>0</v>
      </c>
      <c r="E15" s="16" t="s">
        <v>30</v>
      </c>
      <c r="F15" s="20">
        <v>0</v>
      </c>
      <c r="G15" s="19" t="s">
        <v>259</v>
      </c>
      <c r="H15" s="16" t="s">
        <v>865</v>
      </c>
      <c r="I15" s="16" t="s">
        <v>864</v>
      </c>
      <c r="J15" s="16">
        <v>600</v>
      </c>
      <c r="K15" s="16">
        <v>2</v>
      </c>
      <c r="L15" s="16">
        <f t="shared" si="0"/>
        <v>1200</v>
      </c>
      <c r="M15" s="20" t="s">
        <v>261</v>
      </c>
      <c r="N15" s="20" t="s">
        <v>50</v>
      </c>
      <c r="O15" s="16" t="s">
        <v>153</v>
      </c>
      <c r="P15" s="16">
        <v>100</v>
      </c>
      <c r="Q15" s="16">
        <v>0</v>
      </c>
      <c r="R15" s="16">
        <v>0</v>
      </c>
      <c r="S15" s="16">
        <v>0</v>
      </c>
      <c r="T15" s="16">
        <v>0</v>
      </c>
      <c r="U15" s="16">
        <v>60</v>
      </c>
      <c r="V15" s="16">
        <v>0</v>
      </c>
      <c r="W15" s="16">
        <v>0</v>
      </c>
      <c r="X15" s="16">
        <v>0</v>
      </c>
      <c r="Y15" s="16">
        <v>0</v>
      </c>
      <c r="Z15" s="20" t="s">
        <v>262</v>
      </c>
      <c r="AA15" s="20" t="s">
        <v>264</v>
      </c>
      <c r="AB15" s="20" t="s">
        <v>9</v>
      </c>
      <c r="AC15" s="16">
        <v>7205023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60</v>
      </c>
      <c r="AJ15" s="16">
        <v>0</v>
      </c>
      <c r="AK15" s="16">
        <v>0</v>
      </c>
      <c r="AL15" s="16">
        <v>0</v>
      </c>
      <c r="AM15" s="16">
        <v>0</v>
      </c>
      <c r="AN15" s="20" t="s">
        <v>265</v>
      </c>
      <c r="AO15" s="20">
        <v>0</v>
      </c>
      <c r="AP15" s="20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20">
        <v>0</v>
      </c>
      <c r="BC15" s="20">
        <v>0</v>
      </c>
      <c r="BD15" s="20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20">
        <v>0</v>
      </c>
      <c r="BQ15" s="20">
        <v>0</v>
      </c>
      <c r="BR15" s="20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0</v>
      </c>
      <c r="BZ15" s="16">
        <v>0</v>
      </c>
      <c r="CA15" s="16">
        <v>0</v>
      </c>
      <c r="CB15" s="16">
        <v>0</v>
      </c>
      <c r="CC15" s="16">
        <v>0</v>
      </c>
      <c r="CD15" s="37">
        <v>0</v>
      </c>
    </row>
    <row r="16" spans="1:82" x14ac:dyDescent="0.25">
      <c r="A16" s="36">
        <v>115</v>
      </c>
      <c r="B16" s="16">
        <v>600</v>
      </c>
      <c r="C16" s="53">
        <v>600</v>
      </c>
      <c r="D16" s="18">
        <v>0</v>
      </c>
      <c r="E16" s="16" t="s">
        <v>30</v>
      </c>
      <c r="F16" s="20">
        <v>0</v>
      </c>
      <c r="G16" s="19" t="s">
        <v>267</v>
      </c>
      <c r="H16" s="16" t="s">
        <v>867</v>
      </c>
      <c r="I16" s="16" t="s">
        <v>864</v>
      </c>
      <c r="J16" s="16">
        <v>300</v>
      </c>
      <c r="K16" s="16">
        <v>2</v>
      </c>
      <c r="L16" s="16">
        <f t="shared" si="0"/>
        <v>600</v>
      </c>
      <c r="M16" s="20" t="s">
        <v>270</v>
      </c>
      <c r="N16" s="20" t="s">
        <v>271</v>
      </c>
      <c r="O16" s="16">
        <v>232535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20" t="s">
        <v>272</v>
      </c>
      <c r="AA16" s="20" t="s">
        <v>274</v>
      </c>
      <c r="AB16" s="20" t="s">
        <v>275</v>
      </c>
      <c r="AC16" s="16">
        <v>682688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20" t="s">
        <v>276</v>
      </c>
      <c r="AO16" s="20">
        <v>0</v>
      </c>
      <c r="AP16" s="20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20">
        <v>0</v>
      </c>
      <c r="BC16" s="20">
        <v>0</v>
      </c>
      <c r="BD16" s="20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20">
        <v>0</v>
      </c>
      <c r="BQ16" s="20">
        <v>0</v>
      </c>
      <c r="BR16" s="20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>
        <v>0</v>
      </c>
      <c r="CB16" s="16">
        <v>0</v>
      </c>
      <c r="CC16" s="16">
        <v>0</v>
      </c>
      <c r="CD16" s="37">
        <v>0</v>
      </c>
    </row>
    <row r="17" spans="1:82" x14ac:dyDescent="0.25">
      <c r="A17" s="36">
        <v>116</v>
      </c>
      <c r="B17" s="16">
        <v>2100</v>
      </c>
      <c r="C17" s="53">
        <v>2100</v>
      </c>
      <c r="D17" s="18">
        <v>0</v>
      </c>
      <c r="E17" s="16" t="s">
        <v>30</v>
      </c>
      <c r="F17" s="20">
        <v>0</v>
      </c>
      <c r="G17" s="19" t="s">
        <v>278</v>
      </c>
      <c r="H17" s="16" t="s">
        <v>865</v>
      </c>
      <c r="I17" s="16" t="s">
        <v>868</v>
      </c>
      <c r="J17" s="16">
        <v>600</v>
      </c>
      <c r="K17" s="16">
        <v>2</v>
      </c>
      <c r="L17" s="16">
        <f t="shared" si="0"/>
        <v>1200</v>
      </c>
      <c r="M17" s="20" t="s">
        <v>281</v>
      </c>
      <c r="N17" s="20" t="s">
        <v>282</v>
      </c>
      <c r="O17" s="16">
        <v>981802</v>
      </c>
      <c r="P17" s="16">
        <v>0</v>
      </c>
      <c r="Q17" s="16">
        <v>390</v>
      </c>
      <c r="R17" s="16">
        <v>0</v>
      </c>
      <c r="S17" s="16">
        <v>0</v>
      </c>
      <c r="T17" s="16">
        <v>0</v>
      </c>
      <c r="U17" s="16">
        <v>60</v>
      </c>
      <c r="V17" s="16">
        <v>0</v>
      </c>
      <c r="W17" s="16">
        <v>0</v>
      </c>
      <c r="X17" s="16">
        <v>0</v>
      </c>
      <c r="Y17" s="16">
        <v>0</v>
      </c>
      <c r="Z17" s="20" t="s">
        <v>284</v>
      </c>
      <c r="AA17" s="20" t="s">
        <v>39</v>
      </c>
      <c r="AB17" s="20" t="s">
        <v>37</v>
      </c>
      <c r="AC17" s="16">
        <v>897390</v>
      </c>
      <c r="AD17" s="16">
        <v>0</v>
      </c>
      <c r="AE17" s="16">
        <v>390</v>
      </c>
      <c r="AF17" s="16">
        <v>0</v>
      </c>
      <c r="AG17" s="16">
        <v>0</v>
      </c>
      <c r="AH17" s="16">
        <v>0</v>
      </c>
      <c r="AI17" s="16">
        <v>60</v>
      </c>
      <c r="AJ17" s="16">
        <v>0</v>
      </c>
      <c r="AK17" s="16">
        <v>0</v>
      </c>
      <c r="AL17" s="16">
        <v>0</v>
      </c>
      <c r="AM17" s="16">
        <v>0</v>
      </c>
      <c r="AN17" s="20" t="s">
        <v>286</v>
      </c>
      <c r="AO17" s="20">
        <v>0</v>
      </c>
      <c r="AP17" s="20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20">
        <v>0</v>
      </c>
      <c r="BC17" s="20">
        <v>0</v>
      </c>
      <c r="BD17" s="20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20">
        <v>0</v>
      </c>
      <c r="BQ17" s="20">
        <v>0</v>
      </c>
      <c r="BR17" s="20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37">
        <v>0</v>
      </c>
    </row>
    <row r="18" spans="1:82" x14ac:dyDescent="0.25">
      <c r="A18" s="36">
        <v>117</v>
      </c>
      <c r="B18" s="16">
        <v>1400</v>
      </c>
      <c r="C18" s="53">
        <v>1400</v>
      </c>
      <c r="D18" s="18">
        <v>0</v>
      </c>
      <c r="E18" s="16" t="s">
        <v>30</v>
      </c>
      <c r="F18" s="20">
        <v>0</v>
      </c>
      <c r="G18" s="19" t="s">
        <v>288</v>
      </c>
      <c r="H18" s="16" t="s">
        <v>863</v>
      </c>
      <c r="I18" s="16" t="s">
        <v>868</v>
      </c>
      <c r="J18" s="16">
        <v>600</v>
      </c>
      <c r="K18" s="16">
        <v>2</v>
      </c>
      <c r="L18" s="16">
        <f t="shared" si="0"/>
        <v>1200</v>
      </c>
      <c r="M18" s="20" t="s">
        <v>291</v>
      </c>
      <c r="N18" s="20" t="s">
        <v>292</v>
      </c>
      <c r="O18" s="16" t="s">
        <v>153</v>
      </c>
      <c r="P18" s="16">
        <v>100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20" t="s">
        <v>293</v>
      </c>
      <c r="AA18" s="20" t="s">
        <v>295</v>
      </c>
      <c r="AB18" s="20" t="s">
        <v>296</v>
      </c>
      <c r="AC18" s="16" t="s">
        <v>153</v>
      </c>
      <c r="AD18" s="16">
        <v>100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20" t="s">
        <v>293</v>
      </c>
      <c r="AO18" s="20">
        <v>0</v>
      </c>
      <c r="AP18" s="20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20">
        <v>0</v>
      </c>
      <c r="BC18" s="20">
        <v>0</v>
      </c>
      <c r="BD18" s="20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6">
        <v>0</v>
      </c>
      <c r="BM18" s="16">
        <v>0</v>
      </c>
      <c r="BN18" s="16">
        <v>0</v>
      </c>
      <c r="BO18" s="16">
        <v>0</v>
      </c>
      <c r="BP18" s="20">
        <v>0</v>
      </c>
      <c r="BQ18" s="20">
        <v>0</v>
      </c>
      <c r="BR18" s="20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6">
        <v>0</v>
      </c>
      <c r="BZ18" s="16">
        <v>0</v>
      </c>
      <c r="CA18" s="16">
        <v>0</v>
      </c>
      <c r="CB18" s="16">
        <v>0</v>
      </c>
      <c r="CC18" s="16">
        <v>0</v>
      </c>
      <c r="CD18" s="37">
        <v>0</v>
      </c>
    </row>
    <row r="19" spans="1:82" x14ac:dyDescent="0.25">
      <c r="A19" s="36">
        <v>118</v>
      </c>
      <c r="B19" s="16">
        <v>1300</v>
      </c>
      <c r="C19" s="53">
        <v>1300</v>
      </c>
      <c r="D19" s="18">
        <v>0</v>
      </c>
      <c r="E19" s="16" t="s">
        <v>30</v>
      </c>
      <c r="F19" s="20">
        <v>0</v>
      </c>
      <c r="G19" s="19" t="s">
        <v>298</v>
      </c>
      <c r="H19" s="16" t="s">
        <v>867</v>
      </c>
      <c r="I19" s="16" t="s">
        <v>864</v>
      </c>
      <c r="J19" s="16">
        <v>600</v>
      </c>
      <c r="K19" s="16">
        <v>2</v>
      </c>
      <c r="L19" s="16">
        <f t="shared" si="0"/>
        <v>1200</v>
      </c>
      <c r="M19" s="20" t="s">
        <v>300</v>
      </c>
      <c r="N19" s="20" t="s">
        <v>6</v>
      </c>
      <c r="O19" s="16">
        <v>8667517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20" t="s">
        <v>301</v>
      </c>
      <c r="AA19" s="20" t="s">
        <v>303</v>
      </c>
      <c r="AB19" s="20" t="s">
        <v>304</v>
      </c>
      <c r="AC19" s="16" t="s">
        <v>153</v>
      </c>
      <c r="AD19" s="16">
        <v>100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20" t="s">
        <v>305</v>
      </c>
      <c r="AO19" s="20">
        <v>0</v>
      </c>
      <c r="AP19" s="20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20">
        <v>0</v>
      </c>
      <c r="BC19" s="20">
        <v>0</v>
      </c>
      <c r="BD19" s="20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20">
        <v>0</v>
      </c>
      <c r="BQ19" s="20">
        <v>0</v>
      </c>
      <c r="BR19" s="20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0</v>
      </c>
      <c r="CB19" s="16">
        <v>0</v>
      </c>
      <c r="CC19" s="16">
        <v>0</v>
      </c>
      <c r="CD19" s="37">
        <v>0</v>
      </c>
    </row>
    <row r="20" spans="1:82" x14ac:dyDescent="0.25">
      <c r="A20" s="36">
        <v>119</v>
      </c>
      <c r="B20" s="16">
        <v>1500</v>
      </c>
      <c r="C20" s="53">
        <v>1500</v>
      </c>
      <c r="D20" s="18">
        <v>0</v>
      </c>
      <c r="E20" s="16" t="s">
        <v>30</v>
      </c>
      <c r="F20" s="20">
        <v>0</v>
      </c>
      <c r="G20" s="19" t="s">
        <v>307</v>
      </c>
      <c r="H20" s="16" t="s">
        <v>865</v>
      </c>
      <c r="I20" s="16" t="s">
        <v>864</v>
      </c>
      <c r="J20" s="16">
        <v>600</v>
      </c>
      <c r="K20" s="16">
        <v>2</v>
      </c>
      <c r="L20" s="16">
        <f t="shared" si="0"/>
        <v>1200</v>
      </c>
      <c r="M20" s="20" t="s">
        <v>309</v>
      </c>
      <c r="N20" s="20" t="s">
        <v>310</v>
      </c>
      <c r="O20" s="16">
        <v>8656683</v>
      </c>
      <c r="P20" s="16">
        <v>0</v>
      </c>
      <c r="Q20" s="16">
        <v>0</v>
      </c>
      <c r="R20" s="16">
        <v>25</v>
      </c>
      <c r="S20" s="16">
        <v>65</v>
      </c>
      <c r="T20" s="16">
        <v>0</v>
      </c>
      <c r="U20" s="16">
        <v>60</v>
      </c>
      <c r="V20" s="16">
        <v>0</v>
      </c>
      <c r="W20" s="16">
        <v>0</v>
      </c>
      <c r="X20" s="16">
        <v>0</v>
      </c>
      <c r="Y20" s="16">
        <v>0</v>
      </c>
      <c r="Z20" s="20" t="s">
        <v>311</v>
      </c>
      <c r="AA20" s="20" t="s">
        <v>313</v>
      </c>
      <c r="AB20" s="20" t="s">
        <v>67</v>
      </c>
      <c r="AC20" s="16">
        <v>8656689</v>
      </c>
      <c r="AD20" s="16">
        <v>0</v>
      </c>
      <c r="AE20" s="16">
        <v>0</v>
      </c>
      <c r="AF20" s="16">
        <v>25</v>
      </c>
      <c r="AG20" s="16">
        <v>65</v>
      </c>
      <c r="AH20" s="16">
        <v>0</v>
      </c>
      <c r="AI20" s="16">
        <v>60</v>
      </c>
      <c r="AJ20" s="16">
        <v>0</v>
      </c>
      <c r="AK20" s="16">
        <v>0</v>
      </c>
      <c r="AL20" s="16">
        <v>0</v>
      </c>
      <c r="AM20" s="16">
        <v>0</v>
      </c>
      <c r="AN20" s="20" t="s">
        <v>314</v>
      </c>
      <c r="AO20" s="20">
        <v>0</v>
      </c>
      <c r="AP20" s="20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20">
        <v>0</v>
      </c>
      <c r="BC20" s="20">
        <v>0</v>
      </c>
      <c r="BD20" s="20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20">
        <v>0</v>
      </c>
      <c r="BQ20" s="20">
        <v>0</v>
      </c>
      <c r="BR20" s="20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37">
        <v>0</v>
      </c>
    </row>
    <row r="21" spans="1:82" x14ac:dyDescent="0.25">
      <c r="A21" s="36">
        <v>120</v>
      </c>
      <c r="B21" s="16">
        <v>1400</v>
      </c>
      <c r="C21" s="53">
        <v>1400</v>
      </c>
      <c r="D21" s="18">
        <v>0</v>
      </c>
      <c r="E21" s="16" t="s">
        <v>30</v>
      </c>
      <c r="F21" s="20">
        <v>0</v>
      </c>
      <c r="G21" s="19" t="s">
        <v>316</v>
      </c>
      <c r="H21" s="16" t="s">
        <v>867</v>
      </c>
      <c r="I21" s="16" t="s">
        <v>866</v>
      </c>
      <c r="J21" s="16">
        <v>600</v>
      </c>
      <c r="K21" s="16">
        <v>2</v>
      </c>
      <c r="L21" s="16">
        <f t="shared" si="0"/>
        <v>1200</v>
      </c>
      <c r="M21" s="20" t="s">
        <v>64</v>
      </c>
      <c r="N21" s="20" t="s">
        <v>65</v>
      </c>
      <c r="O21" s="16" t="s">
        <v>153</v>
      </c>
      <c r="P21" s="16">
        <v>100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20" t="s">
        <v>318</v>
      </c>
      <c r="AA21" s="20" t="s">
        <v>59</v>
      </c>
      <c r="AB21" s="20" t="s">
        <v>253</v>
      </c>
      <c r="AC21" s="16" t="s">
        <v>153</v>
      </c>
      <c r="AD21" s="16">
        <v>100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20" t="s">
        <v>320</v>
      </c>
      <c r="AO21" s="20">
        <v>0</v>
      </c>
      <c r="AP21" s="20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20">
        <v>0</v>
      </c>
      <c r="BC21" s="20">
        <v>0</v>
      </c>
      <c r="BD21" s="20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20">
        <v>0</v>
      </c>
      <c r="BQ21" s="20">
        <v>0</v>
      </c>
      <c r="BR21" s="20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0</v>
      </c>
      <c r="CB21" s="16">
        <v>0</v>
      </c>
      <c r="CC21" s="16">
        <v>0</v>
      </c>
      <c r="CD21" s="37">
        <v>0</v>
      </c>
    </row>
    <row r="22" spans="1:82" x14ac:dyDescent="0.25">
      <c r="A22" s="36">
        <v>121</v>
      </c>
      <c r="B22" s="16">
        <v>1300</v>
      </c>
      <c r="C22" s="53">
        <v>1300</v>
      </c>
      <c r="D22" s="18">
        <v>0</v>
      </c>
      <c r="E22" s="16" t="s">
        <v>30</v>
      </c>
      <c r="F22" s="20">
        <v>0</v>
      </c>
      <c r="G22" s="19" t="s">
        <v>322</v>
      </c>
      <c r="H22" s="16" t="s">
        <v>867</v>
      </c>
      <c r="I22" s="16" t="s">
        <v>866</v>
      </c>
      <c r="J22" s="16">
        <v>600</v>
      </c>
      <c r="K22" s="16">
        <v>2</v>
      </c>
      <c r="L22" s="16">
        <f t="shared" si="0"/>
        <v>1200</v>
      </c>
      <c r="M22" s="20" t="s">
        <v>324</v>
      </c>
      <c r="N22" s="20" t="s">
        <v>325</v>
      </c>
      <c r="O22" s="16">
        <v>7200327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20" t="s">
        <v>326</v>
      </c>
      <c r="AA22" s="20" t="s">
        <v>328</v>
      </c>
      <c r="AB22" s="20" t="s">
        <v>329</v>
      </c>
      <c r="AC22" s="16" t="s">
        <v>153</v>
      </c>
      <c r="AD22" s="16">
        <v>100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20" t="s">
        <v>330</v>
      </c>
      <c r="AO22" s="20">
        <v>0</v>
      </c>
      <c r="AP22" s="20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20">
        <v>0</v>
      </c>
      <c r="BC22" s="20">
        <v>0</v>
      </c>
      <c r="BD22" s="20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20">
        <v>0</v>
      </c>
      <c r="BQ22" s="20">
        <v>0</v>
      </c>
      <c r="BR22" s="20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37">
        <v>0</v>
      </c>
    </row>
    <row r="23" spans="1:82" x14ac:dyDescent="0.25">
      <c r="A23" s="36">
        <v>122</v>
      </c>
      <c r="B23" s="16">
        <v>1530</v>
      </c>
      <c r="C23" s="53">
        <v>1530</v>
      </c>
      <c r="D23" s="18">
        <v>0</v>
      </c>
      <c r="E23" s="16" t="s">
        <v>17</v>
      </c>
      <c r="F23" s="20" t="s">
        <v>334</v>
      </c>
      <c r="G23" s="19" t="s">
        <v>52</v>
      </c>
      <c r="H23" s="16" t="s">
        <v>867</v>
      </c>
      <c r="I23" s="16" t="s">
        <v>868</v>
      </c>
      <c r="J23" s="16">
        <v>600</v>
      </c>
      <c r="K23" s="16">
        <v>2</v>
      </c>
      <c r="L23" s="16">
        <f t="shared" si="0"/>
        <v>1200</v>
      </c>
      <c r="M23" s="20" t="s">
        <v>53</v>
      </c>
      <c r="N23" s="20" t="s">
        <v>49</v>
      </c>
      <c r="O23" s="16">
        <v>8260628</v>
      </c>
      <c r="P23" s="16">
        <v>0</v>
      </c>
      <c r="Q23" s="16">
        <v>0</v>
      </c>
      <c r="R23" s="16">
        <v>25</v>
      </c>
      <c r="S23" s="16">
        <v>0</v>
      </c>
      <c r="T23" s="16">
        <v>80</v>
      </c>
      <c r="U23" s="16">
        <v>60</v>
      </c>
      <c r="V23" s="16">
        <v>0</v>
      </c>
      <c r="W23" s="16">
        <v>0</v>
      </c>
      <c r="X23" s="16">
        <v>0</v>
      </c>
      <c r="Y23" s="16">
        <v>0</v>
      </c>
      <c r="Z23" s="20" t="s">
        <v>335</v>
      </c>
      <c r="AA23" s="20" t="s">
        <v>35</v>
      </c>
      <c r="AB23" s="20" t="s">
        <v>34</v>
      </c>
      <c r="AC23" s="16">
        <v>889300</v>
      </c>
      <c r="AD23" s="16">
        <v>0</v>
      </c>
      <c r="AE23" s="16">
        <v>0</v>
      </c>
      <c r="AF23" s="16">
        <v>25</v>
      </c>
      <c r="AG23" s="16">
        <v>0</v>
      </c>
      <c r="AH23" s="16">
        <v>80</v>
      </c>
      <c r="AI23" s="16">
        <v>60</v>
      </c>
      <c r="AJ23" s="16">
        <v>0</v>
      </c>
      <c r="AK23" s="16">
        <v>0</v>
      </c>
      <c r="AL23" s="16">
        <v>0</v>
      </c>
      <c r="AM23" s="16">
        <v>0</v>
      </c>
      <c r="AN23" s="20" t="s">
        <v>337</v>
      </c>
      <c r="AO23" s="20">
        <v>0</v>
      </c>
      <c r="AP23" s="20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20">
        <v>0</v>
      </c>
      <c r="BC23" s="20">
        <v>0</v>
      </c>
      <c r="BD23" s="20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0</v>
      </c>
      <c r="BO23" s="16">
        <v>0</v>
      </c>
      <c r="BP23" s="20">
        <v>0</v>
      </c>
      <c r="BQ23" s="20">
        <v>0</v>
      </c>
      <c r="BR23" s="20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0</v>
      </c>
      <c r="CB23" s="16">
        <v>0</v>
      </c>
      <c r="CC23" s="16">
        <v>0</v>
      </c>
      <c r="CD23" s="37">
        <v>0</v>
      </c>
    </row>
    <row r="24" spans="1:82" x14ac:dyDescent="0.25">
      <c r="A24" s="36">
        <v>123</v>
      </c>
      <c r="B24" s="16">
        <v>1590</v>
      </c>
      <c r="C24" s="53"/>
      <c r="D24" s="18">
        <v>-1590</v>
      </c>
      <c r="E24" s="16" t="s">
        <v>17</v>
      </c>
      <c r="F24" s="20">
        <v>0</v>
      </c>
      <c r="G24" s="19" t="s">
        <v>339</v>
      </c>
      <c r="H24" s="16" t="s">
        <v>865</v>
      </c>
      <c r="I24" s="16" t="s">
        <v>864</v>
      </c>
      <c r="J24" s="16">
        <v>600</v>
      </c>
      <c r="K24" s="16">
        <v>2</v>
      </c>
      <c r="L24" s="16">
        <f t="shared" si="0"/>
        <v>1200</v>
      </c>
      <c r="M24" s="20" t="s">
        <v>341</v>
      </c>
      <c r="N24" s="20" t="s">
        <v>46</v>
      </c>
      <c r="O24" s="16">
        <v>7260016</v>
      </c>
      <c r="P24" s="16">
        <v>0</v>
      </c>
      <c r="Q24" s="16">
        <v>390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20" t="s">
        <v>342</v>
      </c>
      <c r="AA24" s="20" t="s">
        <v>344</v>
      </c>
      <c r="AB24" s="20" t="s">
        <v>345</v>
      </c>
      <c r="AC24" s="16">
        <v>682339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20" t="s">
        <v>346</v>
      </c>
      <c r="AO24" s="20">
        <v>0</v>
      </c>
      <c r="AP24" s="20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20">
        <v>0</v>
      </c>
      <c r="BC24" s="20">
        <v>0</v>
      </c>
      <c r="BD24" s="20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20">
        <v>0</v>
      </c>
      <c r="BQ24" s="20">
        <v>0</v>
      </c>
      <c r="BR24" s="20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0</v>
      </c>
      <c r="CB24" s="16">
        <v>0</v>
      </c>
      <c r="CC24" s="16">
        <v>0</v>
      </c>
      <c r="CD24" s="37">
        <v>0</v>
      </c>
    </row>
    <row r="25" spans="1:82" x14ac:dyDescent="0.25">
      <c r="A25" s="36">
        <v>124</v>
      </c>
      <c r="B25" s="16">
        <v>1700</v>
      </c>
      <c r="C25" s="53">
        <v>1700</v>
      </c>
      <c r="D25" s="18">
        <v>0</v>
      </c>
      <c r="E25" s="16" t="s">
        <v>30</v>
      </c>
      <c r="F25" s="20">
        <v>0</v>
      </c>
      <c r="G25" s="19" t="s">
        <v>348</v>
      </c>
      <c r="H25" s="16" t="s">
        <v>865</v>
      </c>
      <c r="I25" s="16" t="s">
        <v>864</v>
      </c>
      <c r="J25" s="16">
        <v>600</v>
      </c>
      <c r="K25" s="16">
        <v>2</v>
      </c>
      <c r="L25" s="16">
        <f t="shared" si="0"/>
        <v>1200</v>
      </c>
      <c r="M25" s="20" t="s">
        <v>350</v>
      </c>
      <c r="N25" s="20" t="s">
        <v>9</v>
      </c>
      <c r="O25" s="16" t="s">
        <v>153</v>
      </c>
      <c r="P25" s="16">
        <v>100</v>
      </c>
      <c r="Q25" s="16">
        <v>0</v>
      </c>
      <c r="R25" s="16">
        <v>25</v>
      </c>
      <c r="S25" s="16">
        <v>65</v>
      </c>
      <c r="T25" s="16">
        <v>0</v>
      </c>
      <c r="U25" s="16">
        <v>60</v>
      </c>
      <c r="V25" s="16">
        <v>0</v>
      </c>
      <c r="W25" s="16">
        <v>0</v>
      </c>
      <c r="X25" s="16">
        <v>0</v>
      </c>
      <c r="Y25" s="16">
        <v>0</v>
      </c>
      <c r="Z25" s="20" t="s">
        <v>351</v>
      </c>
      <c r="AA25" s="20" t="s">
        <v>353</v>
      </c>
      <c r="AB25" s="20" t="s">
        <v>354</v>
      </c>
      <c r="AC25" s="16" t="s">
        <v>153</v>
      </c>
      <c r="AD25" s="16">
        <v>100</v>
      </c>
      <c r="AE25" s="16">
        <v>0</v>
      </c>
      <c r="AF25" s="16">
        <v>25</v>
      </c>
      <c r="AG25" s="16">
        <v>65</v>
      </c>
      <c r="AH25" s="16">
        <v>0</v>
      </c>
      <c r="AI25" s="16">
        <v>60</v>
      </c>
      <c r="AJ25" s="16">
        <v>0</v>
      </c>
      <c r="AK25" s="16">
        <v>0</v>
      </c>
      <c r="AL25" s="16">
        <v>0</v>
      </c>
      <c r="AM25" s="16">
        <v>0</v>
      </c>
      <c r="AN25" s="20" t="s">
        <v>355</v>
      </c>
      <c r="AO25" s="20">
        <v>0</v>
      </c>
      <c r="AP25" s="20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20">
        <v>0</v>
      </c>
      <c r="BC25" s="20">
        <v>0</v>
      </c>
      <c r="BD25" s="20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20">
        <v>0</v>
      </c>
      <c r="BQ25" s="20">
        <v>0</v>
      </c>
      <c r="BR25" s="20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37">
        <v>0</v>
      </c>
    </row>
    <row r="26" spans="1:82" x14ac:dyDescent="0.25">
      <c r="A26" s="36">
        <v>125</v>
      </c>
      <c r="B26" s="16">
        <v>600</v>
      </c>
      <c r="C26" s="53"/>
      <c r="D26" s="18">
        <v>-600</v>
      </c>
      <c r="E26" s="16" t="s">
        <v>17</v>
      </c>
      <c r="F26" s="20" t="s">
        <v>359</v>
      </c>
      <c r="G26" s="19" t="s">
        <v>357</v>
      </c>
      <c r="H26" s="16" t="s">
        <v>867</v>
      </c>
      <c r="I26" s="16" t="s">
        <v>864</v>
      </c>
      <c r="J26" s="16">
        <v>300</v>
      </c>
      <c r="K26" s="16">
        <v>2</v>
      </c>
      <c r="L26" s="16">
        <f t="shared" si="0"/>
        <v>600</v>
      </c>
      <c r="M26" s="20" t="s">
        <v>360</v>
      </c>
      <c r="N26" s="20" t="s">
        <v>58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20" t="s">
        <v>361</v>
      </c>
      <c r="AA26" s="20" t="s">
        <v>363</v>
      </c>
      <c r="AB26" s="20" t="s">
        <v>364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20" t="s">
        <v>365</v>
      </c>
      <c r="AO26" s="20">
        <v>0</v>
      </c>
      <c r="AP26" s="20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20">
        <v>0</v>
      </c>
      <c r="BC26" s="20">
        <v>0</v>
      </c>
      <c r="BD26" s="20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20">
        <v>0</v>
      </c>
      <c r="BQ26" s="20">
        <v>0</v>
      </c>
      <c r="BR26" s="20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37">
        <v>0</v>
      </c>
    </row>
    <row r="27" spans="1:82" x14ac:dyDescent="0.25">
      <c r="A27" s="36">
        <v>126</v>
      </c>
      <c r="B27" s="16">
        <v>2215</v>
      </c>
      <c r="C27" s="53">
        <v>2115</v>
      </c>
      <c r="D27" s="18">
        <v>-100</v>
      </c>
      <c r="E27" s="16" t="s">
        <v>17</v>
      </c>
      <c r="F27" s="20">
        <v>0</v>
      </c>
      <c r="G27" s="19" t="s">
        <v>367</v>
      </c>
      <c r="H27" s="16" t="s">
        <v>863</v>
      </c>
      <c r="I27" s="16" t="s">
        <v>864</v>
      </c>
      <c r="J27" s="16">
        <v>600</v>
      </c>
      <c r="K27" s="16">
        <v>2</v>
      </c>
      <c r="L27" s="16">
        <f t="shared" si="0"/>
        <v>1200</v>
      </c>
      <c r="M27" s="20" t="s">
        <v>369</v>
      </c>
      <c r="N27" s="20" t="s">
        <v>370</v>
      </c>
      <c r="O27" s="16" t="s">
        <v>153</v>
      </c>
      <c r="P27" s="16">
        <v>100</v>
      </c>
      <c r="Q27" s="16">
        <v>0</v>
      </c>
      <c r="R27" s="16">
        <v>0</v>
      </c>
      <c r="S27" s="16">
        <v>65</v>
      </c>
      <c r="T27" s="16">
        <v>0</v>
      </c>
      <c r="U27" s="16">
        <v>60</v>
      </c>
      <c r="V27" s="16">
        <v>0</v>
      </c>
      <c r="W27" s="16">
        <v>0</v>
      </c>
      <c r="X27" s="16">
        <v>80</v>
      </c>
      <c r="Y27" s="16">
        <v>0</v>
      </c>
      <c r="Z27" s="20" t="s">
        <v>371</v>
      </c>
      <c r="AA27" s="20" t="s">
        <v>373</v>
      </c>
      <c r="AB27" s="20" t="s">
        <v>45</v>
      </c>
      <c r="AC27" s="16" t="s">
        <v>153</v>
      </c>
      <c r="AD27" s="16">
        <v>100</v>
      </c>
      <c r="AE27" s="16">
        <v>390</v>
      </c>
      <c r="AF27" s="16">
        <v>0</v>
      </c>
      <c r="AG27" s="16">
        <v>0</v>
      </c>
      <c r="AH27" s="16">
        <v>80</v>
      </c>
      <c r="AI27" s="16">
        <v>60</v>
      </c>
      <c r="AJ27" s="16">
        <v>0</v>
      </c>
      <c r="AK27" s="16">
        <v>0</v>
      </c>
      <c r="AL27" s="16">
        <v>80</v>
      </c>
      <c r="AM27" s="16">
        <v>0</v>
      </c>
      <c r="AN27" s="20" t="s">
        <v>371</v>
      </c>
      <c r="AO27" s="20">
        <v>0</v>
      </c>
      <c r="AP27" s="20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20">
        <v>0</v>
      </c>
      <c r="BC27" s="20">
        <v>0</v>
      </c>
      <c r="BD27" s="20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20">
        <v>0</v>
      </c>
      <c r="BQ27" s="20">
        <v>0</v>
      </c>
      <c r="BR27" s="20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37">
        <v>0</v>
      </c>
    </row>
    <row r="28" spans="1:82" x14ac:dyDescent="0.25">
      <c r="A28" s="36">
        <v>127</v>
      </c>
      <c r="B28" s="16">
        <v>2410</v>
      </c>
      <c r="C28" s="53">
        <v>2410</v>
      </c>
      <c r="D28" s="18">
        <v>0</v>
      </c>
      <c r="E28" s="16" t="s">
        <v>30</v>
      </c>
      <c r="F28" s="20">
        <v>0</v>
      </c>
      <c r="G28" s="19" t="s">
        <v>382</v>
      </c>
      <c r="H28" s="16" t="s">
        <v>865</v>
      </c>
      <c r="I28" s="16" t="s">
        <v>864</v>
      </c>
      <c r="J28" s="16">
        <v>600</v>
      </c>
      <c r="K28" s="16">
        <v>2</v>
      </c>
      <c r="L28" s="16">
        <f t="shared" si="0"/>
        <v>1200</v>
      </c>
      <c r="M28" s="20" t="s">
        <v>384</v>
      </c>
      <c r="N28" s="20" t="s">
        <v>37</v>
      </c>
      <c r="O28" s="16">
        <v>8636191</v>
      </c>
      <c r="P28" s="16">
        <v>0</v>
      </c>
      <c r="Q28" s="16">
        <v>390</v>
      </c>
      <c r="R28" s="16">
        <v>0</v>
      </c>
      <c r="S28" s="16">
        <v>0</v>
      </c>
      <c r="T28" s="16">
        <v>80</v>
      </c>
      <c r="U28" s="16">
        <v>60</v>
      </c>
      <c r="V28" s="16">
        <v>25</v>
      </c>
      <c r="W28" s="16">
        <v>0</v>
      </c>
      <c r="X28" s="16">
        <v>0</v>
      </c>
      <c r="Y28" s="16">
        <v>0</v>
      </c>
      <c r="Z28" s="20" t="s">
        <v>385</v>
      </c>
      <c r="AA28" s="20" t="s">
        <v>387</v>
      </c>
      <c r="AB28" s="20" t="s">
        <v>57</v>
      </c>
      <c r="AC28" s="16" t="s">
        <v>153</v>
      </c>
      <c r="AD28" s="16">
        <v>100</v>
      </c>
      <c r="AE28" s="16">
        <v>390</v>
      </c>
      <c r="AF28" s="16">
        <v>0</v>
      </c>
      <c r="AG28" s="16">
        <v>0</v>
      </c>
      <c r="AH28" s="16">
        <v>80</v>
      </c>
      <c r="AI28" s="16">
        <v>60</v>
      </c>
      <c r="AJ28" s="16">
        <v>25</v>
      </c>
      <c r="AK28" s="16">
        <v>0</v>
      </c>
      <c r="AL28" s="16">
        <v>0</v>
      </c>
      <c r="AM28" s="16">
        <v>0</v>
      </c>
      <c r="AN28" s="20" t="s">
        <v>388</v>
      </c>
      <c r="AO28" s="20">
        <v>0</v>
      </c>
      <c r="AP28" s="20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20">
        <v>0</v>
      </c>
      <c r="BC28" s="20">
        <v>0</v>
      </c>
      <c r="BD28" s="20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20">
        <v>0</v>
      </c>
      <c r="BQ28" s="20">
        <v>0</v>
      </c>
      <c r="BR28" s="20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37">
        <v>0</v>
      </c>
    </row>
    <row r="29" spans="1:82" x14ac:dyDescent="0.25">
      <c r="A29" s="36">
        <v>128</v>
      </c>
      <c r="B29" s="16">
        <v>1200</v>
      </c>
      <c r="C29" s="53">
        <v>1200</v>
      </c>
      <c r="D29" s="18">
        <v>0</v>
      </c>
      <c r="E29" s="16" t="s">
        <v>30</v>
      </c>
      <c r="F29" s="20">
        <v>0</v>
      </c>
      <c r="G29" s="19" t="s">
        <v>390</v>
      </c>
      <c r="H29" s="16" t="s">
        <v>865</v>
      </c>
      <c r="I29" s="16" t="s">
        <v>866</v>
      </c>
      <c r="J29" s="16">
        <v>600</v>
      </c>
      <c r="K29" s="16">
        <v>2</v>
      </c>
      <c r="L29" s="16">
        <f t="shared" si="0"/>
        <v>1200</v>
      </c>
      <c r="M29" s="20" t="s">
        <v>392</v>
      </c>
      <c r="N29" s="20" t="s">
        <v>61</v>
      </c>
      <c r="O29" s="16">
        <v>515083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20" t="s">
        <v>393</v>
      </c>
      <c r="AA29" s="20" t="s">
        <v>395</v>
      </c>
      <c r="AB29" s="20" t="s">
        <v>67</v>
      </c>
      <c r="AC29" s="16">
        <v>888647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20" t="s">
        <v>396</v>
      </c>
      <c r="AO29" s="20">
        <v>0</v>
      </c>
      <c r="AP29" s="20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20">
        <v>0</v>
      </c>
      <c r="BC29" s="20">
        <v>0</v>
      </c>
      <c r="BD29" s="20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O29" s="16">
        <v>0</v>
      </c>
      <c r="BP29" s="20">
        <v>0</v>
      </c>
      <c r="BQ29" s="20">
        <v>0</v>
      </c>
      <c r="BR29" s="20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37">
        <v>0</v>
      </c>
    </row>
    <row r="30" spans="1:82" x14ac:dyDescent="0.25">
      <c r="A30" s="36">
        <v>129</v>
      </c>
      <c r="B30" s="16">
        <v>1200</v>
      </c>
      <c r="C30" s="53">
        <v>1200</v>
      </c>
      <c r="D30" s="18">
        <v>0</v>
      </c>
      <c r="E30" s="16" t="s">
        <v>30</v>
      </c>
      <c r="F30" s="20">
        <v>0</v>
      </c>
      <c r="G30" s="19" t="s">
        <v>398</v>
      </c>
      <c r="H30" s="16" t="s">
        <v>865</v>
      </c>
      <c r="I30" s="16" t="s">
        <v>866</v>
      </c>
      <c r="J30" s="16">
        <v>600</v>
      </c>
      <c r="K30" s="16">
        <v>2</v>
      </c>
      <c r="L30" s="16">
        <f t="shared" si="0"/>
        <v>1200</v>
      </c>
      <c r="M30" s="20" t="s">
        <v>400</v>
      </c>
      <c r="N30" s="20" t="s">
        <v>67</v>
      </c>
      <c r="O30" s="16">
        <v>887163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20" t="s">
        <v>401</v>
      </c>
      <c r="AA30" s="20" t="s">
        <v>403</v>
      </c>
      <c r="AB30" s="20" t="s">
        <v>70</v>
      </c>
      <c r="AC30" s="16">
        <v>920673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20" t="s">
        <v>404</v>
      </c>
      <c r="AO30" s="20">
        <v>0</v>
      </c>
      <c r="AP30" s="20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20">
        <v>0</v>
      </c>
      <c r="BC30" s="20">
        <v>0</v>
      </c>
      <c r="BD30" s="20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O30" s="16">
        <v>0</v>
      </c>
      <c r="BP30" s="20">
        <v>0</v>
      </c>
      <c r="BQ30" s="20">
        <v>0</v>
      </c>
      <c r="BR30" s="20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>
        <v>0</v>
      </c>
      <c r="CB30" s="16">
        <v>0</v>
      </c>
      <c r="CC30" s="16">
        <v>0</v>
      </c>
      <c r="CD30" s="37">
        <v>0</v>
      </c>
    </row>
    <row r="31" spans="1:82" x14ac:dyDescent="0.25">
      <c r="A31" s="36">
        <v>130</v>
      </c>
      <c r="B31" s="16">
        <v>895</v>
      </c>
      <c r="C31" s="53">
        <v>895</v>
      </c>
      <c r="D31" s="18">
        <v>0</v>
      </c>
      <c r="E31" s="16" t="s">
        <v>30</v>
      </c>
      <c r="F31" s="20">
        <v>0</v>
      </c>
      <c r="G31" s="19" t="s">
        <v>406</v>
      </c>
      <c r="H31" s="16" t="s">
        <v>863</v>
      </c>
      <c r="I31" s="16" t="s">
        <v>864</v>
      </c>
      <c r="J31" s="16">
        <v>300</v>
      </c>
      <c r="K31" s="16">
        <v>2</v>
      </c>
      <c r="L31" s="16">
        <f t="shared" si="0"/>
        <v>600</v>
      </c>
      <c r="M31" s="20" t="s">
        <v>408</v>
      </c>
      <c r="N31" s="20" t="s">
        <v>409</v>
      </c>
      <c r="O31" s="16" t="s">
        <v>153</v>
      </c>
      <c r="P31" s="16">
        <v>100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25</v>
      </c>
      <c r="W31" s="16">
        <v>65</v>
      </c>
      <c r="X31" s="16">
        <v>0</v>
      </c>
      <c r="Y31" s="16">
        <v>0</v>
      </c>
      <c r="Z31" s="20" t="s">
        <v>410</v>
      </c>
      <c r="AA31" s="20" t="s">
        <v>412</v>
      </c>
      <c r="AB31" s="20" t="s">
        <v>413</v>
      </c>
      <c r="AC31" s="16">
        <v>8303052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25</v>
      </c>
      <c r="AK31" s="16">
        <v>0</v>
      </c>
      <c r="AL31" s="16">
        <v>80</v>
      </c>
      <c r="AM31" s="16">
        <v>0</v>
      </c>
      <c r="AN31" s="20" t="s">
        <v>410</v>
      </c>
      <c r="AO31" s="20">
        <v>0</v>
      </c>
      <c r="AP31" s="20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20">
        <v>0</v>
      </c>
      <c r="BC31" s="20">
        <v>0</v>
      </c>
      <c r="BD31" s="20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O31" s="16">
        <v>0</v>
      </c>
      <c r="BP31" s="20">
        <v>0</v>
      </c>
      <c r="BQ31" s="20">
        <v>0</v>
      </c>
      <c r="BR31" s="20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37">
        <v>0</v>
      </c>
    </row>
    <row r="32" spans="1:82" x14ac:dyDescent="0.25">
      <c r="A32" s="36">
        <v>131</v>
      </c>
      <c r="B32" s="16">
        <v>1570</v>
      </c>
      <c r="C32" s="53">
        <v>1570</v>
      </c>
      <c r="D32" s="18">
        <v>0</v>
      </c>
      <c r="E32" s="16" t="s">
        <v>30</v>
      </c>
      <c r="F32" s="20">
        <v>0</v>
      </c>
      <c r="G32" s="19" t="s">
        <v>415</v>
      </c>
      <c r="H32" s="16" t="s">
        <v>863</v>
      </c>
      <c r="I32" s="16" t="s">
        <v>864</v>
      </c>
      <c r="J32" s="16">
        <v>600</v>
      </c>
      <c r="K32" s="16">
        <v>2</v>
      </c>
      <c r="L32" s="16">
        <f t="shared" si="0"/>
        <v>1200</v>
      </c>
      <c r="M32" s="20" t="s">
        <v>417</v>
      </c>
      <c r="N32" s="20" t="s">
        <v>310</v>
      </c>
      <c r="O32" s="16" t="s">
        <v>153</v>
      </c>
      <c r="P32" s="16">
        <v>100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25</v>
      </c>
      <c r="W32" s="16">
        <v>0</v>
      </c>
      <c r="X32" s="16">
        <v>0</v>
      </c>
      <c r="Y32" s="16">
        <v>60</v>
      </c>
      <c r="Z32" s="20" t="s">
        <v>418</v>
      </c>
      <c r="AA32" s="20" t="s">
        <v>420</v>
      </c>
      <c r="AB32" s="20" t="s">
        <v>75</v>
      </c>
      <c r="AC32" s="16" t="s">
        <v>153</v>
      </c>
      <c r="AD32" s="16">
        <v>100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25</v>
      </c>
      <c r="AK32" s="16">
        <v>0</v>
      </c>
      <c r="AL32" s="16">
        <v>0</v>
      </c>
      <c r="AM32" s="16">
        <v>60</v>
      </c>
      <c r="AN32" s="20" t="s">
        <v>418</v>
      </c>
      <c r="AO32" s="20">
        <v>0</v>
      </c>
      <c r="AP32" s="20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20">
        <v>0</v>
      </c>
      <c r="BC32" s="20">
        <v>0</v>
      </c>
      <c r="BD32" s="20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20">
        <v>0</v>
      </c>
      <c r="BQ32" s="20">
        <v>0</v>
      </c>
      <c r="BR32" s="20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37">
        <v>0</v>
      </c>
    </row>
    <row r="33" spans="1:82" x14ac:dyDescent="0.25">
      <c r="A33" s="36">
        <v>132</v>
      </c>
      <c r="B33" s="16">
        <v>2565</v>
      </c>
      <c r="C33" s="53">
        <v>2565</v>
      </c>
      <c r="D33" s="18">
        <v>0</v>
      </c>
      <c r="E33" s="16" t="s">
        <v>30</v>
      </c>
      <c r="F33" s="20">
        <v>0</v>
      </c>
      <c r="G33" s="19" t="s">
        <v>422</v>
      </c>
      <c r="H33" s="16" t="s">
        <v>863</v>
      </c>
      <c r="I33" s="16" t="s">
        <v>864</v>
      </c>
      <c r="J33" s="16">
        <v>600</v>
      </c>
      <c r="K33" s="16">
        <v>2</v>
      </c>
      <c r="L33" s="16">
        <f t="shared" si="0"/>
        <v>1200</v>
      </c>
      <c r="M33" s="20" t="s">
        <v>424</v>
      </c>
      <c r="N33" s="20" t="s">
        <v>67</v>
      </c>
      <c r="O33" s="16" t="s">
        <v>153</v>
      </c>
      <c r="P33" s="16">
        <v>100</v>
      </c>
      <c r="Q33" s="16">
        <v>390</v>
      </c>
      <c r="R33" s="16">
        <v>0</v>
      </c>
      <c r="S33" s="16">
        <v>0</v>
      </c>
      <c r="T33" s="16">
        <v>0</v>
      </c>
      <c r="U33" s="16">
        <v>60</v>
      </c>
      <c r="V33" s="16">
        <v>0</v>
      </c>
      <c r="W33" s="16">
        <v>65</v>
      </c>
      <c r="X33" s="16">
        <v>0</v>
      </c>
      <c r="Y33" s="16">
        <v>60</v>
      </c>
      <c r="Z33" s="20" t="s">
        <v>425</v>
      </c>
      <c r="AA33" s="20" t="s">
        <v>427</v>
      </c>
      <c r="AB33" s="20" t="s">
        <v>69</v>
      </c>
      <c r="AC33" s="16" t="s">
        <v>153</v>
      </c>
      <c r="AD33" s="16">
        <v>100</v>
      </c>
      <c r="AE33" s="16">
        <v>390</v>
      </c>
      <c r="AF33" s="16">
        <v>0</v>
      </c>
      <c r="AG33" s="16">
        <v>0</v>
      </c>
      <c r="AH33" s="16">
        <v>0</v>
      </c>
      <c r="AI33" s="16">
        <v>60</v>
      </c>
      <c r="AJ33" s="16">
        <v>0</v>
      </c>
      <c r="AK33" s="16">
        <v>0</v>
      </c>
      <c r="AL33" s="16">
        <v>80</v>
      </c>
      <c r="AM33" s="16">
        <v>60</v>
      </c>
      <c r="AN33" s="20" t="s">
        <v>428</v>
      </c>
      <c r="AO33" s="20">
        <v>0</v>
      </c>
      <c r="AP33" s="20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20">
        <v>0</v>
      </c>
      <c r="BC33" s="20">
        <v>0</v>
      </c>
      <c r="BD33" s="20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20">
        <v>0</v>
      </c>
      <c r="BQ33" s="20">
        <v>0</v>
      </c>
      <c r="BR33" s="20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37">
        <v>0</v>
      </c>
    </row>
    <row r="34" spans="1:82" x14ac:dyDescent="0.25">
      <c r="A34" s="36">
        <v>133</v>
      </c>
      <c r="B34" s="16">
        <v>1320</v>
      </c>
      <c r="C34" s="53"/>
      <c r="D34" s="18">
        <v>-1320</v>
      </c>
      <c r="E34" s="16" t="s">
        <v>17</v>
      </c>
      <c r="F34" s="20" t="s">
        <v>431</v>
      </c>
      <c r="G34" s="19" t="s">
        <v>72</v>
      </c>
      <c r="H34" s="16" t="s">
        <v>863</v>
      </c>
      <c r="I34" s="16" t="s">
        <v>864</v>
      </c>
      <c r="J34" s="16">
        <v>600</v>
      </c>
      <c r="K34" s="16">
        <v>2</v>
      </c>
      <c r="L34" s="16">
        <f t="shared" si="0"/>
        <v>1200</v>
      </c>
      <c r="M34" s="20" t="s">
        <v>432</v>
      </c>
      <c r="N34" s="20" t="s">
        <v>433</v>
      </c>
      <c r="O34" s="16">
        <v>8003139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60</v>
      </c>
      <c r="Z34" s="20">
        <v>0</v>
      </c>
      <c r="AA34" s="20" t="s">
        <v>73</v>
      </c>
      <c r="AB34" s="20" t="s">
        <v>74</v>
      </c>
      <c r="AC34" s="16">
        <v>8113139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60</v>
      </c>
      <c r="AN34" s="20">
        <v>0</v>
      </c>
      <c r="AO34" s="20">
        <v>0</v>
      </c>
      <c r="AP34" s="20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20">
        <v>0</v>
      </c>
      <c r="BC34" s="20">
        <v>0</v>
      </c>
      <c r="BD34" s="20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20">
        <v>0</v>
      </c>
      <c r="BQ34" s="20">
        <v>0</v>
      </c>
      <c r="BR34" s="20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37">
        <v>0</v>
      </c>
    </row>
    <row r="35" spans="1:82" x14ac:dyDescent="0.25">
      <c r="A35" s="36">
        <v>134</v>
      </c>
      <c r="B35" s="16">
        <v>650</v>
      </c>
      <c r="C35" s="53">
        <v>650</v>
      </c>
      <c r="D35" s="18">
        <v>0</v>
      </c>
      <c r="E35" s="16" t="s">
        <v>30</v>
      </c>
      <c r="F35" s="20">
        <v>0</v>
      </c>
      <c r="G35" s="20" t="s">
        <v>436</v>
      </c>
      <c r="H35" s="16" t="s">
        <v>867</v>
      </c>
      <c r="I35" s="16" t="s">
        <v>864</v>
      </c>
      <c r="J35" s="16">
        <v>300</v>
      </c>
      <c r="K35" s="16">
        <v>2</v>
      </c>
      <c r="L35" s="16">
        <f t="shared" si="0"/>
        <v>600</v>
      </c>
      <c r="M35" s="20" t="s">
        <v>438</v>
      </c>
      <c r="N35" s="20" t="s">
        <v>439</v>
      </c>
      <c r="O35" s="16">
        <v>8410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25</v>
      </c>
      <c r="W35" s="16">
        <v>0</v>
      </c>
      <c r="X35" s="16">
        <v>0</v>
      </c>
      <c r="Y35" s="16">
        <v>0</v>
      </c>
      <c r="Z35" s="20" t="s">
        <v>446</v>
      </c>
      <c r="AA35" s="20" t="s">
        <v>448</v>
      </c>
      <c r="AB35" s="20" t="s">
        <v>449</v>
      </c>
      <c r="AC35" s="16">
        <v>2120063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25</v>
      </c>
      <c r="AK35" s="16">
        <v>0</v>
      </c>
      <c r="AL35" s="16">
        <v>0</v>
      </c>
      <c r="AM35" s="16">
        <v>0</v>
      </c>
      <c r="AN35" s="20" t="s">
        <v>450</v>
      </c>
      <c r="AO35" s="20">
        <v>0</v>
      </c>
      <c r="AP35" s="20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20">
        <v>0</v>
      </c>
      <c r="BC35" s="20">
        <v>0</v>
      </c>
      <c r="BD35" s="20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20">
        <v>0</v>
      </c>
      <c r="BQ35" s="20">
        <v>0</v>
      </c>
      <c r="BR35" s="20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37">
        <v>0</v>
      </c>
    </row>
    <row r="36" spans="1:82" x14ac:dyDescent="0.25">
      <c r="A36" s="36">
        <v>135</v>
      </c>
      <c r="B36" s="16">
        <v>1570</v>
      </c>
      <c r="C36" s="53">
        <v>1570</v>
      </c>
      <c r="D36" s="18">
        <v>0</v>
      </c>
      <c r="E36" s="16" t="s">
        <v>30</v>
      </c>
      <c r="F36" s="20">
        <v>0</v>
      </c>
      <c r="G36" s="20" t="s">
        <v>440</v>
      </c>
      <c r="H36" s="16" t="s">
        <v>863</v>
      </c>
      <c r="I36" s="16" t="s">
        <v>864</v>
      </c>
      <c r="J36" s="16">
        <v>600</v>
      </c>
      <c r="K36" s="16">
        <v>2</v>
      </c>
      <c r="L36" s="16">
        <f t="shared" si="0"/>
        <v>1200</v>
      </c>
      <c r="M36" s="20" t="s">
        <v>580</v>
      </c>
      <c r="N36" s="20" t="s">
        <v>453</v>
      </c>
      <c r="O36" s="16">
        <v>7260013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60</v>
      </c>
      <c r="V36" s="16">
        <v>0</v>
      </c>
      <c r="W36" s="16">
        <v>65</v>
      </c>
      <c r="X36" s="16">
        <v>0</v>
      </c>
      <c r="Y36" s="16">
        <v>60</v>
      </c>
      <c r="Z36" s="20" t="s">
        <v>454</v>
      </c>
      <c r="AA36" s="20" t="s">
        <v>456</v>
      </c>
      <c r="AB36" s="20" t="s">
        <v>61</v>
      </c>
      <c r="AC36" s="16">
        <v>8667997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60</v>
      </c>
      <c r="AJ36" s="16">
        <v>0</v>
      </c>
      <c r="AK36" s="16">
        <v>65</v>
      </c>
      <c r="AL36" s="16">
        <v>0</v>
      </c>
      <c r="AM36" s="16">
        <v>60</v>
      </c>
      <c r="AN36" s="20" t="s">
        <v>454</v>
      </c>
      <c r="AO36" s="20">
        <v>0</v>
      </c>
      <c r="AP36" s="20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20">
        <v>0</v>
      </c>
      <c r="BC36" s="20">
        <v>0</v>
      </c>
      <c r="BD36" s="20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20">
        <v>0</v>
      </c>
      <c r="BQ36" s="20">
        <v>0</v>
      </c>
      <c r="BR36" s="20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37">
        <v>0</v>
      </c>
    </row>
    <row r="37" spans="1:82" x14ac:dyDescent="0.25">
      <c r="A37" s="36">
        <v>136</v>
      </c>
      <c r="B37" s="16">
        <v>2640</v>
      </c>
      <c r="C37" s="53">
        <v>2250</v>
      </c>
      <c r="D37" s="18">
        <v>-390</v>
      </c>
      <c r="E37" s="16" t="s">
        <v>30</v>
      </c>
      <c r="F37" s="20">
        <v>0</v>
      </c>
      <c r="G37" s="20" t="s">
        <v>441</v>
      </c>
      <c r="H37" s="16" t="s">
        <v>865</v>
      </c>
      <c r="I37" s="16" t="s">
        <v>864</v>
      </c>
      <c r="J37" s="16">
        <v>600</v>
      </c>
      <c r="K37" s="16">
        <v>3</v>
      </c>
      <c r="L37" s="16">
        <f t="shared" si="0"/>
        <v>1800</v>
      </c>
      <c r="M37" s="20" t="s">
        <v>460</v>
      </c>
      <c r="N37" s="20" t="s">
        <v>461</v>
      </c>
      <c r="O37" s="16">
        <v>682109</v>
      </c>
      <c r="P37" s="16">
        <v>0</v>
      </c>
      <c r="Q37" s="16">
        <v>0</v>
      </c>
      <c r="R37" s="16">
        <v>25</v>
      </c>
      <c r="S37" s="16">
        <v>65</v>
      </c>
      <c r="T37" s="16">
        <v>0</v>
      </c>
      <c r="U37" s="16">
        <v>60</v>
      </c>
      <c r="V37" s="16">
        <v>0</v>
      </c>
      <c r="W37" s="16">
        <v>0</v>
      </c>
      <c r="X37" s="16">
        <v>0</v>
      </c>
      <c r="Y37" s="16">
        <v>0</v>
      </c>
      <c r="Z37" s="20" t="s">
        <v>462</v>
      </c>
      <c r="AA37" s="20" t="s">
        <v>464</v>
      </c>
      <c r="AB37" s="20" t="s">
        <v>67</v>
      </c>
      <c r="AC37" s="16">
        <v>682697</v>
      </c>
      <c r="AD37" s="16">
        <v>0</v>
      </c>
      <c r="AE37" s="16">
        <v>0</v>
      </c>
      <c r="AF37" s="16">
        <v>25</v>
      </c>
      <c r="AG37" s="16">
        <v>65</v>
      </c>
      <c r="AH37" s="16">
        <v>0</v>
      </c>
      <c r="AI37" s="16">
        <v>60</v>
      </c>
      <c r="AJ37" s="16">
        <v>0</v>
      </c>
      <c r="AK37" s="16">
        <v>0</v>
      </c>
      <c r="AL37" s="16">
        <v>0</v>
      </c>
      <c r="AM37" s="16">
        <v>0</v>
      </c>
      <c r="AN37" s="20" t="s">
        <v>465</v>
      </c>
      <c r="AO37" s="20" t="s">
        <v>467</v>
      </c>
      <c r="AP37" s="20" t="s">
        <v>468</v>
      </c>
      <c r="AQ37" s="16">
        <v>1421295</v>
      </c>
      <c r="AR37" s="16">
        <v>0</v>
      </c>
      <c r="AS37" s="16">
        <v>390</v>
      </c>
      <c r="AT37" s="16">
        <v>25</v>
      </c>
      <c r="AU37" s="16">
        <v>65</v>
      </c>
      <c r="AV37" s="16">
        <v>0</v>
      </c>
      <c r="AW37" s="16">
        <v>60</v>
      </c>
      <c r="AX37" s="16">
        <v>0</v>
      </c>
      <c r="AY37" s="16">
        <v>0</v>
      </c>
      <c r="AZ37" s="16">
        <v>0</v>
      </c>
      <c r="BA37" s="16">
        <v>0</v>
      </c>
      <c r="BB37" s="20" t="s">
        <v>469</v>
      </c>
      <c r="BC37" s="20">
        <v>0</v>
      </c>
      <c r="BD37" s="20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0</v>
      </c>
      <c r="BP37" s="20">
        <v>0</v>
      </c>
      <c r="BQ37" s="20">
        <v>0</v>
      </c>
      <c r="BR37" s="20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37">
        <v>0</v>
      </c>
    </row>
    <row r="38" spans="1:82" x14ac:dyDescent="0.25">
      <c r="A38" s="36">
        <v>137</v>
      </c>
      <c r="B38" s="16">
        <v>1715</v>
      </c>
      <c r="C38" s="53">
        <v>1715</v>
      </c>
      <c r="D38" s="18">
        <v>0</v>
      </c>
      <c r="E38" s="16" t="s">
        <v>30</v>
      </c>
      <c r="F38" s="20">
        <v>0</v>
      </c>
      <c r="G38" s="20" t="s">
        <v>442</v>
      </c>
      <c r="H38" s="16" t="s">
        <v>865</v>
      </c>
      <c r="I38" s="16" t="s">
        <v>864</v>
      </c>
      <c r="J38" s="16">
        <v>600</v>
      </c>
      <c r="K38" s="16">
        <v>2</v>
      </c>
      <c r="L38" s="16">
        <f t="shared" si="0"/>
        <v>1200</v>
      </c>
      <c r="M38" s="20" t="s">
        <v>472</v>
      </c>
      <c r="N38" s="20" t="s">
        <v>50</v>
      </c>
      <c r="O38" s="16" t="s">
        <v>153</v>
      </c>
      <c r="P38" s="16">
        <v>100</v>
      </c>
      <c r="Q38" s="16">
        <v>0</v>
      </c>
      <c r="R38" s="16">
        <v>25</v>
      </c>
      <c r="S38" s="16">
        <v>0</v>
      </c>
      <c r="T38" s="16">
        <v>80</v>
      </c>
      <c r="U38" s="16">
        <v>60</v>
      </c>
      <c r="V38" s="16">
        <v>0</v>
      </c>
      <c r="W38" s="16">
        <v>0</v>
      </c>
      <c r="X38" s="16">
        <v>0</v>
      </c>
      <c r="Y38" s="16">
        <v>0</v>
      </c>
      <c r="Z38" s="20" t="s">
        <v>473</v>
      </c>
      <c r="AA38" s="20" t="s">
        <v>475</v>
      </c>
      <c r="AB38" s="20" t="s">
        <v>476</v>
      </c>
      <c r="AC38" s="16" t="s">
        <v>153</v>
      </c>
      <c r="AD38" s="16">
        <v>100</v>
      </c>
      <c r="AE38" s="16">
        <v>0</v>
      </c>
      <c r="AF38" s="16">
        <v>25</v>
      </c>
      <c r="AG38" s="16">
        <v>65</v>
      </c>
      <c r="AH38" s="16">
        <v>0</v>
      </c>
      <c r="AI38" s="16">
        <v>60</v>
      </c>
      <c r="AJ38" s="16">
        <v>0</v>
      </c>
      <c r="AK38" s="16">
        <v>0</v>
      </c>
      <c r="AL38" s="16">
        <v>0</v>
      </c>
      <c r="AM38" s="16">
        <v>0</v>
      </c>
      <c r="AN38" s="20" t="s">
        <v>477</v>
      </c>
      <c r="AO38" s="20">
        <v>0</v>
      </c>
      <c r="AP38" s="20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20">
        <v>0</v>
      </c>
      <c r="BC38" s="20">
        <v>0</v>
      </c>
      <c r="BD38" s="20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0</v>
      </c>
      <c r="BO38" s="16">
        <v>0</v>
      </c>
      <c r="BP38" s="20">
        <v>0</v>
      </c>
      <c r="BQ38" s="20">
        <v>0</v>
      </c>
      <c r="BR38" s="20">
        <v>0</v>
      </c>
      <c r="BS38" s="16">
        <v>0</v>
      </c>
      <c r="BT38" s="16">
        <v>0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>
        <v>0</v>
      </c>
      <c r="CA38" s="16">
        <v>0</v>
      </c>
      <c r="CB38" s="16">
        <v>0</v>
      </c>
      <c r="CC38" s="16">
        <v>0</v>
      </c>
      <c r="CD38" s="37">
        <v>0</v>
      </c>
    </row>
    <row r="39" spans="1:82" x14ac:dyDescent="0.25">
      <c r="A39" s="36">
        <v>138</v>
      </c>
      <c r="B39" s="16">
        <v>1400</v>
      </c>
      <c r="C39" s="53">
        <v>1400</v>
      </c>
      <c r="D39" s="18">
        <v>0</v>
      </c>
      <c r="E39" s="16" t="s">
        <v>30</v>
      </c>
      <c r="F39" s="20">
        <v>0</v>
      </c>
      <c r="G39" s="20" t="s">
        <v>443</v>
      </c>
      <c r="H39" s="16" t="s">
        <v>865</v>
      </c>
      <c r="I39" s="16" t="s">
        <v>864</v>
      </c>
      <c r="J39" s="16">
        <v>600</v>
      </c>
      <c r="K39" s="16">
        <v>2</v>
      </c>
      <c r="L39" s="16">
        <f t="shared" si="0"/>
        <v>1200</v>
      </c>
      <c r="M39" s="20" t="s">
        <v>480</v>
      </c>
      <c r="N39" s="20" t="s">
        <v>310</v>
      </c>
      <c r="O39" s="16" t="s">
        <v>153</v>
      </c>
      <c r="P39" s="16">
        <v>100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20" t="s">
        <v>481</v>
      </c>
      <c r="AA39" s="20" t="s">
        <v>480</v>
      </c>
      <c r="AB39" s="20" t="s">
        <v>310</v>
      </c>
      <c r="AC39" s="16" t="s">
        <v>153</v>
      </c>
      <c r="AD39" s="16">
        <v>100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20" t="s">
        <v>481</v>
      </c>
      <c r="AO39" s="20">
        <v>0</v>
      </c>
      <c r="AP39" s="20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20">
        <v>0</v>
      </c>
      <c r="BC39" s="20">
        <v>0</v>
      </c>
      <c r="BD39" s="20">
        <v>0</v>
      </c>
      <c r="BE39" s="16">
        <v>0</v>
      </c>
      <c r="BF39" s="16">
        <v>0</v>
      </c>
      <c r="BG39" s="16">
        <v>0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0</v>
      </c>
      <c r="BP39" s="20">
        <v>0</v>
      </c>
      <c r="BQ39" s="20">
        <v>0</v>
      </c>
      <c r="BR39" s="20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0</v>
      </c>
      <c r="BX39" s="16">
        <v>0</v>
      </c>
      <c r="BY39" s="16">
        <v>0</v>
      </c>
      <c r="BZ39" s="16">
        <v>0</v>
      </c>
      <c r="CA39" s="16">
        <v>0</v>
      </c>
      <c r="CB39" s="16">
        <v>0</v>
      </c>
      <c r="CC39" s="16">
        <v>0</v>
      </c>
      <c r="CD39" s="37">
        <v>0</v>
      </c>
    </row>
    <row r="40" spans="1:82" x14ac:dyDescent="0.25">
      <c r="A40" s="36">
        <v>139</v>
      </c>
      <c r="B40" s="16">
        <v>1400</v>
      </c>
      <c r="C40" s="53">
        <v>1400</v>
      </c>
      <c r="D40" s="18">
        <v>0</v>
      </c>
      <c r="E40" s="16" t="s">
        <v>30</v>
      </c>
      <c r="F40" s="20">
        <v>0</v>
      </c>
      <c r="G40" s="20" t="s">
        <v>444</v>
      </c>
      <c r="H40" s="16" t="s">
        <v>865</v>
      </c>
      <c r="I40" s="16" t="s">
        <v>866</v>
      </c>
      <c r="J40" s="16">
        <v>600</v>
      </c>
      <c r="K40" s="16">
        <v>2</v>
      </c>
      <c r="L40" s="16">
        <f t="shared" si="0"/>
        <v>1200</v>
      </c>
      <c r="M40" s="20" t="s">
        <v>485</v>
      </c>
      <c r="N40" s="20" t="s">
        <v>486</v>
      </c>
      <c r="O40" s="16" t="s">
        <v>153</v>
      </c>
      <c r="P40" s="16">
        <v>100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20" t="s">
        <v>581</v>
      </c>
      <c r="AA40" s="20" t="s">
        <v>489</v>
      </c>
      <c r="AB40" s="20" t="s">
        <v>46</v>
      </c>
      <c r="AC40" s="16" t="s">
        <v>153</v>
      </c>
      <c r="AD40" s="16">
        <v>100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20" t="s">
        <v>490</v>
      </c>
      <c r="AO40" s="20">
        <v>0</v>
      </c>
      <c r="AP40" s="20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20">
        <v>0</v>
      </c>
      <c r="BC40" s="20">
        <v>0</v>
      </c>
      <c r="BD40" s="20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O40" s="16">
        <v>0</v>
      </c>
      <c r="BP40" s="20">
        <v>0</v>
      </c>
      <c r="BQ40" s="20">
        <v>0</v>
      </c>
      <c r="BR40" s="20">
        <v>0</v>
      </c>
      <c r="BS40" s="16">
        <v>0</v>
      </c>
      <c r="BT40" s="16">
        <v>0</v>
      </c>
      <c r="BU40" s="16">
        <v>0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37">
        <v>0</v>
      </c>
    </row>
    <row r="41" spans="1:82" x14ac:dyDescent="0.25">
      <c r="A41" s="36">
        <v>140</v>
      </c>
      <c r="B41" s="16">
        <v>1200</v>
      </c>
      <c r="C41" s="53">
        <v>1200</v>
      </c>
      <c r="D41" s="18">
        <v>0</v>
      </c>
      <c r="E41" s="16" t="s">
        <v>30</v>
      </c>
      <c r="F41" s="20">
        <v>0</v>
      </c>
      <c r="G41" s="20" t="s">
        <v>445</v>
      </c>
      <c r="H41" s="16" t="s">
        <v>863</v>
      </c>
      <c r="I41" s="16" t="s">
        <v>866</v>
      </c>
      <c r="J41" s="16">
        <v>600</v>
      </c>
      <c r="K41" s="16">
        <v>2</v>
      </c>
      <c r="L41" s="16">
        <f t="shared" si="0"/>
        <v>1200</v>
      </c>
      <c r="M41" s="20" t="s">
        <v>493</v>
      </c>
      <c r="N41" s="20" t="s">
        <v>7</v>
      </c>
      <c r="O41" s="16">
        <v>502089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20" t="s">
        <v>494</v>
      </c>
      <c r="AA41" s="20" t="s">
        <v>582</v>
      </c>
      <c r="AB41" s="20" t="s">
        <v>545</v>
      </c>
      <c r="AC41" s="16">
        <v>7201813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20" t="s">
        <v>497</v>
      </c>
      <c r="AO41" s="20">
        <v>0</v>
      </c>
      <c r="AP41" s="20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20">
        <v>0</v>
      </c>
      <c r="BC41" s="20">
        <v>0</v>
      </c>
      <c r="BD41" s="20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O41" s="16">
        <v>0</v>
      </c>
      <c r="BP41" s="20">
        <v>0</v>
      </c>
      <c r="BQ41" s="20">
        <v>0</v>
      </c>
      <c r="BR41" s="20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6">
        <v>0</v>
      </c>
      <c r="BZ41" s="16">
        <v>0</v>
      </c>
      <c r="CA41" s="16">
        <v>0</v>
      </c>
      <c r="CB41" s="16">
        <v>0</v>
      </c>
      <c r="CC41" s="16">
        <v>0</v>
      </c>
      <c r="CD41" s="37">
        <v>0</v>
      </c>
    </row>
    <row r="42" spans="1:82" x14ac:dyDescent="0.25">
      <c r="A42" s="36">
        <v>141</v>
      </c>
      <c r="B42" s="16">
        <v>1200</v>
      </c>
      <c r="C42" s="53">
        <v>1200</v>
      </c>
      <c r="D42" s="18">
        <v>0</v>
      </c>
      <c r="E42" s="16" t="s">
        <v>30</v>
      </c>
      <c r="F42" s="20">
        <v>0</v>
      </c>
      <c r="G42" s="20" t="s">
        <v>499</v>
      </c>
      <c r="H42" s="16" t="s">
        <v>863</v>
      </c>
      <c r="I42" s="16" t="s">
        <v>866</v>
      </c>
      <c r="J42" s="16">
        <v>600</v>
      </c>
      <c r="K42" s="16">
        <v>2</v>
      </c>
      <c r="L42" s="16">
        <f t="shared" si="0"/>
        <v>1200</v>
      </c>
      <c r="M42" s="20" t="s">
        <v>501</v>
      </c>
      <c r="N42" s="20" t="s">
        <v>8</v>
      </c>
      <c r="O42" s="16">
        <v>920653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20" t="s">
        <v>502</v>
      </c>
      <c r="AA42" s="20" t="s">
        <v>504</v>
      </c>
      <c r="AB42" s="20" t="s">
        <v>505</v>
      </c>
      <c r="AC42" s="16">
        <v>887160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20" t="s">
        <v>502</v>
      </c>
      <c r="AO42" s="20">
        <v>0</v>
      </c>
      <c r="AP42" s="20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20">
        <v>0</v>
      </c>
      <c r="BC42" s="20">
        <v>0</v>
      </c>
      <c r="BD42" s="20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20">
        <v>0</v>
      </c>
      <c r="BQ42" s="20">
        <v>0</v>
      </c>
      <c r="BR42" s="20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0</v>
      </c>
      <c r="CB42" s="16">
        <v>0</v>
      </c>
      <c r="CC42" s="16">
        <v>0</v>
      </c>
      <c r="CD42" s="37">
        <v>0</v>
      </c>
    </row>
    <row r="43" spans="1:82" x14ac:dyDescent="0.25">
      <c r="A43" s="36">
        <v>142</v>
      </c>
      <c r="B43" s="16">
        <v>2040</v>
      </c>
      <c r="C43" s="53"/>
      <c r="D43" s="18">
        <v>-2040</v>
      </c>
      <c r="E43" s="16" t="s">
        <v>17</v>
      </c>
      <c r="F43" s="20">
        <v>0</v>
      </c>
      <c r="G43" s="20" t="s">
        <v>507</v>
      </c>
      <c r="H43" s="16" t="s">
        <v>865</v>
      </c>
      <c r="I43" s="16" t="s">
        <v>864</v>
      </c>
      <c r="J43" s="16">
        <v>600</v>
      </c>
      <c r="K43" s="16">
        <v>2</v>
      </c>
      <c r="L43" s="16">
        <f t="shared" si="0"/>
        <v>1200</v>
      </c>
      <c r="M43" s="20" t="s">
        <v>509</v>
      </c>
      <c r="N43" s="20" t="s">
        <v>37</v>
      </c>
      <c r="O43" s="16" t="s">
        <v>153</v>
      </c>
      <c r="P43" s="16">
        <v>100</v>
      </c>
      <c r="Q43" s="16">
        <v>0</v>
      </c>
      <c r="R43" s="16">
        <v>0</v>
      </c>
      <c r="S43" s="16">
        <v>65</v>
      </c>
      <c r="T43" s="16">
        <v>0</v>
      </c>
      <c r="U43" s="16">
        <v>60</v>
      </c>
      <c r="V43" s="16">
        <v>0</v>
      </c>
      <c r="W43" s="16">
        <v>0</v>
      </c>
      <c r="X43" s="16">
        <v>0</v>
      </c>
      <c r="Y43" s="16">
        <v>0</v>
      </c>
      <c r="Z43" s="20">
        <v>0</v>
      </c>
      <c r="AA43" s="20" t="s">
        <v>511</v>
      </c>
      <c r="AB43" s="20" t="s">
        <v>583</v>
      </c>
      <c r="AC43" s="16" t="s">
        <v>153</v>
      </c>
      <c r="AD43" s="16">
        <v>100</v>
      </c>
      <c r="AE43" s="16">
        <v>390</v>
      </c>
      <c r="AF43" s="16">
        <v>0</v>
      </c>
      <c r="AG43" s="16">
        <v>65</v>
      </c>
      <c r="AH43" s="16">
        <v>0</v>
      </c>
      <c r="AI43" s="16">
        <v>60</v>
      </c>
      <c r="AJ43" s="16">
        <v>0</v>
      </c>
      <c r="AK43" s="16">
        <v>0</v>
      </c>
      <c r="AL43" s="16">
        <v>0</v>
      </c>
      <c r="AM43" s="16">
        <v>0</v>
      </c>
      <c r="AN43" s="20">
        <v>0</v>
      </c>
      <c r="AO43" s="20">
        <v>0</v>
      </c>
      <c r="AP43" s="20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20">
        <v>0</v>
      </c>
      <c r="BC43" s="20">
        <v>0</v>
      </c>
      <c r="BD43" s="20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O43" s="16">
        <v>0</v>
      </c>
      <c r="BP43" s="20">
        <v>0</v>
      </c>
      <c r="BQ43" s="20">
        <v>0</v>
      </c>
      <c r="BR43" s="20">
        <v>0</v>
      </c>
      <c r="BS43" s="16">
        <v>0</v>
      </c>
      <c r="BT43" s="16">
        <v>0</v>
      </c>
      <c r="BU43" s="16">
        <v>0</v>
      </c>
      <c r="BV43" s="16">
        <v>0</v>
      </c>
      <c r="BW43" s="16">
        <v>0</v>
      </c>
      <c r="BX43" s="16">
        <v>0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37">
        <v>0</v>
      </c>
    </row>
    <row r="44" spans="1:82" x14ac:dyDescent="0.25">
      <c r="A44" s="36">
        <v>143</v>
      </c>
      <c r="B44" s="16">
        <v>1425</v>
      </c>
      <c r="C44" s="53"/>
      <c r="D44" s="18">
        <v>-1425</v>
      </c>
      <c r="E44" s="16" t="s">
        <v>17</v>
      </c>
      <c r="F44" s="20">
        <v>0</v>
      </c>
      <c r="G44" s="20" t="s">
        <v>514</v>
      </c>
      <c r="H44" s="16" t="s">
        <v>863</v>
      </c>
      <c r="I44" s="16" t="s">
        <v>868</v>
      </c>
      <c r="J44" s="16">
        <v>600</v>
      </c>
      <c r="K44" s="16">
        <v>2</v>
      </c>
      <c r="L44" s="16">
        <f t="shared" si="0"/>
        <v>1200</v>
      </c>
      <c r="M44" s="20" t="s">
        <v>516</v>
      </c>
      <c r="N44" s="20" t="s">
        <v>517</v>
      </c>
      <c r="O44" s="16">
        <v>997925</v>
      </c>
      <c r="P44" s="16">
        <v>0</v>
      </c>
      <c r="Q44" s="16">
        <v>0</v>
      </c>
      <c r="R44" s="16">
        <v>0</v>
      </c>
      <c r="S44" s="16">
        <v>0</v>
      </c>
      <c r="T44" s="16">
        <v>80</v>
      </c>
      <c r="U44" s="16">
        <v>60</v>
      </c>
      <c r="V44" s="16">
        <v>0</v>
      </c>
      <c r="W44" s="16">
        <v>0</v>
      </c>
      <c r="X44" s="16">
        <v>0</v>
      </c>
      <c r="Y44" s="16">
        <v>0</v>
      </c>
      <c r="Z44" s="20">
        <v>0</v>
      </c>
      <c r="AA44" s="20" t="s">
        <v>519</v>
      </c>
      <c r="AB44" s="20" t="s">
        <v>517</v>
      </c>
      <c r="AC44" s="16">
        <v>901508</v>
      </c>
      <c r="AD44" s="16">
        <v>0</v>
      </c>
      <c r="AE44" s="16">
        <v>0</v>
      </c>
      <c r="AF44" s="16">
        <v>25</v>
      </c>
      <c r="AG44" s="16">
        <v>0</v>
      </c>
      <c r="AH44" s="16">
        <v>0</v>
      </c>
      <c r="AI44" s="16">
        <v>60</v>
      </c>
      <c r="AJ44" s="16">
        <v>0</v>
      </c>
      <c r="AK44" s="16">
        <v>0</v>
      </c>
      <c r="AL44" s="16">
        <v>0</v>
      </c>
      <c r="AM44" s="16">
        <v>0</v>
      </c>
      <c r="AN44" s="20">
        <v>0</v>
      </c>
      <c r="AO44" s="20">
        <v>0</v>
      </c>
      <c r="AP44" s="20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20">
        <v>0</v>
      </c>
      <c r="BC44" s="20">
        <v>0</v>
      </c>
      <c r="BD44" s="20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O44" s="16">
        <v>0</v>
      </c>
      <c r="BP44" s="20">
        <v>0</v>
      </c>
      <c r="BQ44" s="20">
        <v>0</v>
      </c>
      <c r="BR44" s="20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>
        <v>0</v>
      </c>
      <c r="CA44" s="16">
        <v>0</v>
      </c>
      <c r="CB44" s="16">
        <v>0</v>
      </c>
      <c r="CC44" s="16">
        <v>0</v>
      </c>
      <c r="CD44" s="37">
        <v>0</v>
      </c>
    </row>
    <row r="45" spans="1:82" x14ac:dyDescent="0.25">
      <c r="A45" s="36">
        <v>144</v>
      </c>
      <c r="B45" s="16">
        <v>1420</v>
      </c>
      <c r="C45" s="53">
        <v>1420</v>
      </c>
      <c r="D45" s="18">
        <v>0</v>
      </c>
      <c r="E45" s="16" t="s">
        <v>30</v>
      </c>
      <c r="F45" s="20">
        <v>0</v>
      </c>
      <c r="G45" s="20" t="s">
        <v>521</v>
      </c>
      <c r="H45" s="16" t="s">
        <v>867</v>
      </c>
      <c r="I45" s="16" t="s">
        <v>864</v>
      </c>
      <c r="J45" s="16">
        <v>600</v>
      </c>
      <c r="K45" s="16">
        <v>2</v>
      </c>
      <c r="L45" s="16">
        <f t="shared" si="0"/>
        <v>1200</v>
      </c>
      <c r="M45" s="20" t="s">
        <v>523</v>
      </c>
      <c r="N45" s="20" t="s">
        <v>58</v>
      </c>
      <c r="O45" s="16">
        <v>7207365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60</v>
      </c>
      <c r="V45" s="16">
        <v>0</v>
      </c>
      <c r="W45" s="16">
        <v>0</v>
      </c>
      <c r="X45" s="16">
        <v>0</v>
      </c>
      <c r="Y45" s="16">
        <v>0</v>
      </c>
      <c r="Z45" s="20" t="s">
        <v>524</v>
      </c>
      <c r="AA45" s="20" t="s">
        <v>525</v>
      </c>
      <c r="AB45" s="20" t="s">
        <v>7</v>
      </c>
      <c r="AC45" s="16" t="s">
        <v>153</v>
      </c>
      <c r="AD45" s="16">
        <v>100</v>
      </c>
      <c r="AE45" s="16">
        <v>0</v>
      </c>
      <c r="AF45" s="16">
        <v>0</v>
      </c>
      <c r="AG45" s="16">
        <v>0</v>
      </c>
      <c r="AH45" s="16">
        <v>0</v>
      </c>
      <c r="AI45" s="16">
        <v>60</v>
      </c>
      <c r="AJ45" s="16">
        <v>0</v>
      </c>
      <c r="AK45" s="16">
        <v>0</v>
      </c>
      <c r="AL45" s="16">
        <v>0</v>
      </c>
      <c r="AM45" s="16">
        <v>0</v>
      </c>
      <c r="AN45" s="20" t="s">
        <v>526</v>
      </c>
      <c r="AO45" s="20">
        <v>0</v>
      </c>
      <c r="AP45" s="20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20">
        <v>0</v>
      </c>
      <c r="BC45" s="20">
        <v>0</v>
      </c>
      <c r="BD45" s="20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20">
        <v>0</v>
      </c>
      <c r="BQ45" s="20">
        <v>0</v>
      </c>
      <c r="BR45" s="20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37">
        <v>0</v>
      </c>
    </row>
    <row r="46" spans="1:82" x14ac:dyDescent="0.25">
      <c r="A46" s="36">
        <v>145</v>
      </c>
      <c r="B46" s="16">
        <v>1440</v>
      </c>
      <c r="C46" s="53">
        <v>1440</v>
      </c>
      <c r="D46" s="18">
        <v>0</v>
      </c>
      <c r="E46" s="16" t="s">
        <v>30</v>
      </c>
      <c r="F46" s="20">
        <v>0</v>
      </c>
      <c r="G46" s="20" t="s">
        <v>528</v>
      </c>
      <c r="H46" s="16" t="s">
        <v>863</v>
      </c>
      <c r="I46" s="16" t="s">
        <v>864</v>
      </c>
      <c r="J46" s="16">
        <v>600</v>
      </c>
      <c r="K46" s="16">
        <v>2</v>
      </c>
      <c r="L46" s="16">
        <f t="shared" si="0"/>
        <v>1200</v>
      </c>
      <c r="M46" s="20" t="s">
        <v>530</v>
      </c>
      <c r="N46" s="20" t="s">
        <v>37</v>
      </c>
      <c r="O46" s="16">
        <v>981808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60</v>
      </c>
      <c r="V46" s="16">
        <v>0</v>
      </c>
      <c r="W46" s="16">
        <v>0</v>
      </c>
      <c r="X46" s="16">
        <v>0</v>
      </c>
      <c r="Y46" s="16">
        <v>60</v>
      </c>
      <c r="Z46" s="20" t="s">
        <v>531</v>
      </c>
      <c r="AA46" s="20" t="s">
        <v>533</v>
      </c>
      <c r="AB46" s="20" t="s">
        <v>158</v>
      </c>
      <c r="AC46" s="16">
        <v>980350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60</v>
      </c>
      <c r="AJ46" s="16">
        <v>0</v>
      </c>
      <c r="AK46" s="16">
        <v>0</v>
      </c>
      <c r="AL46" s="16">
        <v>0</v>
      </c>
      <c r="AM46" s="16">
        <v>60</v>
      </c>
      <c r="AN46" s="20" t="s">
        <v>534</v>
      </c>
      <c r="AO46" s="20">
        <v>0</v>
      </c>
      <c r="AP46" s="20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20">
        <v>0</v>
      </c>
      <c r="BC46" s="20">
        <v>0</v>
      </c>
      <c r="BD46" s="20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20">
        <v>0</v>
      </c>
      <c r="BQ46" s="20">
        <v>0</v>
      </c>
      <c r="BR46" s="20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37">
        <v>0</v>
      </c>
    </row>
    <row r="47" spans="1:82" x14ac:dyDescent="0.25">
      <c r="A47" s="36">
        <v>146</v>
      </c>
      <c r="B47" s="16">
        <v>1200</v>
      </c>
      <c r="C47" s="53"/>
      <c r="D47" s="18">
        <v>-1200</v>
      </c>
      <c r="E47" s="16" t="s">
        <v>17</v>
      </c>
      <c r="F47" s="20">
        <v>0</v>
      </c>
      <c r="G47" s="20" t="s">
        <v>536</v>
      </c>
      <c r="H47" s="16" t="s">
        <v>865</v>
      </c>
      <c r="I47" s="16" t="s">
        <v>864</v>
      </c>
      <c r="J47" s="16">
        <v>600</v>
      </c>
      <c r="K47" s="16">
        <v>2</v>
      </c>
      <c r="L47" s="16">
        <f t="shared" si="0"/>
        <v>1200</v>
      </c>
      <c r="M47" s="20" t="s">
        <v>542</v>
      </c>
      <c r="N47" s="20" t="s">
        <v>61</v>
      </c>
      <c r="O47" s="16">
        <v>8028842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20" t="s">
        <v>543</v>
      </c>
      <c r="AA47" s="20" t="s">
        <v>542</v>
      </c>
      <c r="AB47" s="20" t="s">
        <v>545</v>
      </c>
      <c r="AC47" s="16">
        <v>7201806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20" t="s">
        <v>546</v>
      </c>
      <c r="AO47" s="20">
        <v>0</v>
      </c>
      <c r="AP47" s="20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20">
        <v>0</v>
      </c>
      <c r="BC47" s="20">
        <v>0</v>
      </c>
      <c r="BD47" s="20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20">
        <v>0</v>
      </c>
      <c r="BQ47" s="20">
        <v>0</v>
      </c>
      <c r="BR47" s="20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37">
        <v>0</v>
      </c>
    </row>
    <row r="48" spans="1:82" x14ac:dyDescent="0.25">
      <c r="A48" s="36">
        <v>147</v>
      </c>
      <c r="B48" s="16">
        <v>600</v>
      </c>
      <c r="C48" s="53">
        <v>600</v>
      </c>
      <c r="D48" s="18">
        <v>0</v>
      </c>
      <c r="E48" s="16" t="s">
        <v>30</v>
      </c>
      <c r="F48" s="20">
        <v>0</v>
      </c>
      <c r="G48" s="20" t="s">
        <v>537</v>
      </c>
      <c r="H48" s="16" t="s">
        <v>863</v>
      </c>
      <c r="I48" s="16" t="s">
        <v>864</v>
      </c>
      <c r="J48" s="16">
        <v>300</v>
      </c>
      <c r="K48" s="16">
        <v>2</v>
      </c>
      <c r="L48" s="16">
        <f t="shared" si="0"/>
        <v>600</v>
      </c>
      <c r="M48" s="20" t="s">
        <v>549</v>
      </c>
      <c r="N48" s="20" t="s">
        <v>70</v>
      </c>
      <c r="O48" s="16">
        <v>2113100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20" t="s">
        <v>550</v>
      </c>
      <c r="AA48" s="20" t="s">
        <v>552</v>
      </c>
      <c r="AB48" s="20" t="s">
        <v>553</v>
      </c>
      <c r="AC48" s="16">
        <v>49998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20" t="s">
        <v>554</v>
      </c>
      <c r="AO48" s="20">
        <v>0</v>
      </c>
      <c r="AP48" s="20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20">
        <v>0</v>
      </c>
      <c r="BC48" s="20">
        <v>0</v>
      </c>
      <c r="BD48" s="20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20">
        <v>0</v>
      </c>
      <c r="BQ48" s="20">
        <v>0</v>
      </c>
      <c r="BR48" s="20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37">
        <v>0</v>
      </c>
    </row>
    <row r="49" spans="1:82" x14ac:dyDescent="0.25">
      <c r="A49" s="36">
        <v>148</v>
      </c>
      <c r="B49" s="16">
        <v>1200</v>
      </c>
      <c r="C49" s="53"/>
      <c r="D49" s="18">
        <v>-1200</v>
      </c>
      <c r="E49" s="16" t="s">
        <v>17</v>
      </c>
      <c r="F49" s="20">
        <v>0</v>
      </c>
      <c r="G49" s="20" t="s">
        <v>538</v>
      </c>
      <c r="H49" s="16" t="s">
        <v>863</v>
      </c>
      <c r="I49" s="16" t="s">
        <v>864</v>
      </c>
      <c r="J49" s="16">
        <v>600</v>
      </c>
      <c r="K49" s="16">
        <v>2</v>
      </c>
      <c r="L49" s="16">
        <f t="shared" si="0"/>
        <v>1200</v>
      </c>
      <c r="M49" s="20" t="s">
        <v>557</v>
      </c>
      <c r="N49" s="20" t="s">
        <v>6</v>
      </c>
      <c r="O49" s="16">
        <v>515465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20" t="s">
        <v>558</v>
      </c>
      <c r="AA49" s="20" t="s">
        <v>586</v>
      </c>
      <c r="AB49" s="20" t="s">
        <v>8</v>
      </c>
      <c r="AC49" s="16">
        <v>9127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20" t="s">
        <v>561</v>
      </c>
      <c r="AO49" s="20">
        <v>0</v>
      </c>
      <c r="AP49" s="20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20">
        <v>0</v>
      </c>
      <c r="BC49" s="20">
        <v>0</v>
      </c>
      <c r="BD49" s="20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O49" s="16">
        <v>0</v>
      </c>
      <c r="BP49" s="20">
        <v>0</v>
      </c>
      <c r="BQ49" s="20">
        <v>0</v>
      </c>
      <c r="BR49" s="20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0</v>
      </c>
      <c r="CB49" s="16">
        <v>0</v>
      </c>
      <c r="CC49" s="16">
        <v>0</v>
      </c>
      <c r="CD49" s="37">
        <v>0</v>
      </c>
    </row>
    <row r="50" spans="1:82" x14ac:dyDescent="0.25">
      <c r="A50" s="36">
        <v>149</v>
      </c>
      <c r="B50" s="16">
        <v>1450</v>
      </c>
      <c r="C50" s="53"/>
      <c r="D50" s="18">
        <v>-1450</v>
      </c>
      <c r="E50" s="16" t="s">
        <v>17</v>
      </c>
      <c r="F50" s="20" t="s">
        <v>587</v>
      </c>
      <c r="G50" s="20" t="s">
        <v>539</v>
      </c>
      <c r="H50" s="16" t="s">
        <v>867</v>
      </c>
      <c r="I50" s="16" t="s">
        <v>866</v>
      </c>
      <c r="J50" s="16">
        <v>600</v>
      </c>
      <c r="K50" s="16">
        <v>2</v>
      </c>
      <c r="L50" s="16">
        <f t="shared" si="0"/>
        <v>1200</v>
      </c>
      <c r="M50" s="20" t="s">
        <v>564</v>
      </c>
      <c r="N50" s="20" t="s">
        <v>565</v>
      </c>
      <c r="O50" s="16">
        <v>51550</v>
      </c>
      <c r="P50" s="16">
        <v>0</v>
      </c>
      <c r="Q50" s="16">
        <v>0</v>
      </c>
      <c r="R50" s="16">
        <v>0</v>
      </c>
      <c r="S50" s="16">
        <v>65</v>
      </c>
      <c r="T50" s="16">
        <v>0</v>
      </c>
      <c r="U50" s="16">
        <v>60</v>
      </c>
      <c r="V50" s="16">
        <v>0</v>
      </c>
      <c r="W50" s="16">
        <v>0</v>
      </c>
      <c r="X50" s="16">
        <v>0</v>
      </c>
      <c r="Y50" s="16">
        <v>0</v>
      </c>
      <c r="Z50" s="20" t="s">
        <v>588</v>
      </c>
      <c r="AA50" s="20" t="s">
        <v>568</v>
      </c>
      <c r="AB50" s="20" t="s">
        <v>569</v>
      </c>
      <c r="AC50" s="16">
        <v>232127</v>
      </c>
      <c r="AD50" s="16">
        <v>0</v>
      </c>
      <c r="AE50" s="16">
        <v>0</v>
      </c>
      <c r="AF50" s="16">
        <v>0</v>
      </c>
      <c r="AG50" s="16">
        <v>65</v>
      </c>
      <c r="AH50" s="16">
        <v>0</v>
      </c>
      <c r="AI50" s="16">
        <v>60</v>
      </c>
      <c r="AJ50" s="16">
        <v>0</v>
      </c>
      <c r="AK50" s="16">
        <v>0</v>
      </c>
      <c r="AL50" s="16">
        <v>0</v>
      </c>
      <c r="AM50" s="16">
        <v>0</v>
      </c>
      <c r="AN50" s="20" t="s">
        <v>570</v>
      </c>
      <c r="AO50" s="20">
        <v>0</v>
      </c>
      <c r="AP50" s="20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20">
        <v>0</v>
      </c>
      <c r="BC50" s="20">
        <v>0</v>
      </c>
      <c r="BD50" s="20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  <c r="BN50" s="16">
        <v>0</v>
      </c>
      <c r="BO50" s="16">
        <v>0</v>
      </c>
      <c r="BP50" s="20">
        <v>0</v>
      </c>
      <c r="BQ50" s="20">
        <v>0</v>
      </c>
      <c r="BR50" s="20">
        <v>0</v>
      </c>
      <c r="BS50" s="16">
        <v>0</v>
      </c>
      <c r="BT50" s="16">
        <v>0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0</v>
      </c>
      <c r="CB50" s="16">
        <v>0</v>
      </c>
      <c r="CC50" s="16">
        <v>0</v>
      </c>
      <c r="CD50" s="37">
        <v>0</v>
      </c>
    </row>
    <row r="51" spans="1:82" x14ac:dyDescent="0.25">
      <c r="A51" s="36">
        <v>150</v>
      </c>
      <c r="B51" s="16">
        <v>1350</v>
      </c>
      <c r="C51" s="53"/>
      <c r="D51" s="18">
        <v>-1350</v>
      </c>
      <c r="E51" s="16" t="s">
        <v>17</v>
      </c>
      <c r="F51" s="20">
        <v>0</v>
      </c>
      <c r="G51" s="20" t="s">
        <v>540</v>
      </c>
      <c r="H51" s="16" t="s">
        <v>865</v>
      </c>
      <c r="I51" s="16" t="s">
        <v>866</v>
      </c>
      <c r="J51" s="16">
        <v>600</v>
      </c>
      <c r="K51" s="16">
        <v>2</v>
      </c>
      <c r="L51" s="16">
        <f t="shared" si="0"/>
        <v>1200</v>
      </c>
      <c r="M51" s="20" t="s">
        <v>573</v>
      </c>
      <c r="N51" s="20" t="s">
        <v>191</v>
      </c>
      <c r="O51" s="16">
        <v>7003022</v>
      </c>
      <c r="P51" s="16">
        <v>0</v>
      </c>
      <c r="Q51" s="16">
        <v>0</v>
      </c>
      <c r="R51" s="16">
        <v>25</v>
      </c>
      <c r="S51" s="16">
        <v>65</v>
      </c>
      <c r="T51" s="16">
        <v>0</v>
      </c>
      <c r="U51" s="16">
        <v>60</v>
      </c>
      <c r="V51" s="16">
        <v>0</v>
      </c>
      <c r="W51" s="16">
        <v>0</v>
      </c>
      <c r="X51" s="16">
        <v>0</v>
      </c>
      <c r="Y51" s="16">
        <v>0</v>
      </c>
      <c r="Z51" s="20" t="s">
        <v>574</v>
      </c>
      <c r="AA51" s="20" t="s">
        <v>575</v>
      </c>
      <c r="AB51" s="20" t="s">
        <v>577</v>
      </c>
      <c r="AC51" s="16">
        <v>7003021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20" t="s">
        <v>578</v>
      </c>
      <c r="AO51" s="20">
        <v>0</v>
      </c>
      <c r="AP51" s="20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20">
        <v>0</v>
      </c>
      <c r="BC51" s="20">
        <v>0</v>
      </c>
      <c r="BD51" s="20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20">
        <v>0</v>
      </c>
      <c r="BQ51" s="20">
        <v>0</v>
      </c>
      <c r="BR51" s="20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37">
        <v>0</v>
      </c>
    </row>
    <row r="52" spans="1:82" x14ac:dyDescent="0.25">
      <c r="A52" s="36">
        <v>151</v>
      </c>
      <c r="B52" s="16">
        <v>1610</v>
      </c>
      <c r="C52" s="53">
        <v>1500</v>
      </c>
      <c r="D52" s="18">
        <v>-110</v>
      </c>
      <c r="E52" s="16" t="s">
        <v>30</v>
      </c>
      <c r="F52" s="20">
        <v>0</v>
      </c>
      <c r="G52" s="20" t="s">
        <v>589</v>
      </c>
      <c r="H52" s="16" t="s">
        <v>863</v>
      </c>
      <c r="I52" s="16" t="s">
        <v>864</v>
      </c>
      <c r="J52" s="16">
        <v>600</v>
      </c>
      <c r="K52" s="16">
        <v>2</v>
      </c>
      <c r="L52" s="16">
        <f t="shared" si="0"/>
        <v>1200</v>
      </c>
      <c r="M52" s="20" t="s">
        <v>591</v>
      </c>
      <c r="N52" s="20" t="s">
        <v>8</v>
      </c>
      <c r="O52" s="16">
        <v>7201753</v>
      </c>
      <c r="P52" s="16">
        <v>0</v>
      </c>
      <c r="Q52" s="16">
        <v>0</v>
      </c>
      <c r="R52" s="16">
        <v>25</v>
      </c>
      <c r="S52" s="16">
        <v>65</v>
      </c>
      <c r="T52" s="16">
        <v>0</v>
      </c>
      <c r="U52" s="16">
        <v>60</v>
      </c>
      <c r="V52" s="16">
        <v>0</v>
      </c>
      <c r="W52" s="16">
        <v>0</v>
      </c>
      <c r="X52" s="16">
        <v>0</v>
      </c>
      <c r="Y52" s="16">
        <v>60</v>
      </c>
      <c r="Z52" s="20" t="s">
        <v>592</v>
      </c>
      <c r="AA52" s="20" t="s">
        <v>594</v>
      </c>
      <c r="AB52" s="20" t="s">
        <v>7</v>
      </c>
      <c r="AC52" s="16">
        <v>7207340</v>
      </c>
      <c r="AD52" s="16">
        <v>0</v>
      </c>
      <c r="AE52" s="16">
        <v>0</v>
      </c>
      <c r="AF52" s="16">
        <v>0</v>
      </c>
      <c r="AG52" s="16">
        <v>0</v>
      </c>
      <c r="AH52" s="16">
        <v>80</v>
      </c>
      <c r="AI52" s="16">
        <v>60</v>
      </c>
      <c r="AJ52" s="16">
        <v>0</v>
      </c>
      <c r="AK52" s="16">
        <v>0</v>
      </c>
      <c r="AL52" s="16">
        <v>0</v>
      </c>
      <c r="AM52" s="16">
        <v>60</v>
      </c>
      <c r="AN52" s="20" t="s">
        <v>592</v>
      </c>
      <c r="AO52" s="20">
        <v>0</v>
      </c>
      <c r="AP52" s="20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20">
        <v>0</v>
      </c>
      <c r="BC52" s="20">
        <v>0</v>
      </c>
      <c r="BD52" s="20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0</v>
      </c>
      <c r="BP52" s="20">
        <v>0</v>
      </c>
      <c r="BQ52" s="20">
        <v>0</v>
      </c>
      <c r="BR52" s="20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37">
        <v>0</v>
      </c>
    </row>
    <row r="53" spans="1:82" x14ac:dyDescent="0.25">
      <c r="A53" s="36">
        <v>152</v>
      </c>
      <c r="B53" s="16">
        <v>2245</v>
      </c>
      <c r="C53" s="53">
        <v>1855</v>
      </c>
      <c r="D53" s="18">
        <v>-390</v>
      </c>
      <c r="E53" s="16" t="s">
        <v>30</v>
      </c>
      <c r="F53" s="20">
        <v>0</v>
      </c>
      <c r="G53" s="20" t="s">
        <v>596</v>
      </c>
      <c r="H53" s="16" t="s">
        <v>863</v>
      </c>
      <c r="I53" s="16" t="s">
        <v>864</v>
      </c>
      <c r="J53" s="16">
        <v>300</v>
      </c>
      <c r="K53" s="16">
        <v>3</v>
      </c>
      <c r="L53" s="16">
        <f t="shared" si="0"/>
        <v>900</v>
      </c>
      <c r="M53" s="20" t="s">
        <v>594</v>
      </c>
      <c r="N53" s="20" t="s">
        <v>6</v>
      </c>
      <c r="O53" s="16">
        <v>7210814</v>
      </c>
      <c r="P53" s="16">
        <v>0</v>
      </c>
      <c r="Q53" s="16">
        <v>0</v>
      </c>
      <c r="R53" s="16">
        <v>25</v>
      </c>
      <c r="S53" s="16">
        <v>0</v>
      </c>
      <c r="T53" s="16">
        <v>80</v>
      </c>
      <c r="U53" s="16">
        <v>60</v>
      </c>
      <c r="V53" s="16">
        <v>0</v>
      </c>
      <c r="W53" s="16">
        <v>65</v>
      </c>
      <c r="X53" s="16">
        <v>0</v>
      </c>
      <c r="Y53" s="16">
        <v>60</v>
      </c>
      <c r="Z53" s="20" t="s">
        <v>592</v>
      </c>
      <c r="AA53" s="20" t="s">
        <v>599</v>
      </c>
      <c r="AB53" s="20" t="s">
        <v>600</v>
      </c>
      <c r="AC53" s="16" t="s">
        <v>153</v>
      </c>
      <c r="AD53" s="16">
        <v>100</v>
      </c>
      <c r="AE53" s="16">
        <v>0</v>
      </c>
      <c r="AF53" s="16">
        <v>25</v>
      </c>
      <c r="AG53" s="16">
        <v>65</v>
      </c>
      <c r="AH53" s="16">
        <v>0</v>
      </c>
      <c r="AI53" s="16">
        <v>60</v>
      </c>
      <c r="AJ53" s="16">
        <v>25</v>
      </c>
      <c r="AK53" s="16">
        <v>0</v>
      </c>
      <c r="AL53" s="16">
        <v>80</v>
      </c>
      <c r="AM53" s="16">
        <v>60</v>
      </c>
      <c r="AN53" s="20" t="s">
        <v>601</v>
      </c>
      <c r="AO53" s="20" t="s">
        <v>594</v>
      </c>
      <c r="AP53" s="20" t="s">
        <v>603</v>
      </c>
      <c r="AQ53" s="16">
        <v>7210807</v>
      </c>
      <c r="AR53" s="16">
        <v>0</v>
      </c>
      <c r="AS53" s="16">
        <v>390</v>
      </c>
      <c r="AT53" s="16">
        <v>25</v>
      </c>
      <c r="AU53" s="16">
        <v>0</v>
      </c>
      <c r="AV53" s="16">
        <v>0</v>
      </c>
      <c r="AW53" s="16">
        <v>60</v>
      </c>
      <c r="AX53" s="16">
        <v>25</v>
      </c>
      <c r="AY53" s="16">
        <v>0</v>
      </c>
      <c r="AZ53" s="16">
        <v>80</v>
      </c>
      <c r="BA53" s="16">
        <v>60</v>
      </c>
      <c r="BB53" s="20" t="s">
        <v>592</v>
      </c>
      <c r="BC53" s="20">
        <v>0</v>
      </c>
      <c r="BD53" s="20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O53" s="16">
        <v>0</v>
      </c>
      <c r="BP53" s="20">
        <v>0</v>
      </c>
      <c r="BQ53" s="20">
        <v>0</v>
      </c>
      <c r="BR53" s="20">
        <v>0</v>
      </c>
      <c r="BS53" s="16">
        <v>0</v>
      </c>
      <c r="BT53" s="16">
        <v>0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0</v>
      </c>
      <c r="CB53" s="16">
        <v>0</v>
      </c>
      <c r="CC53" s="16">
        <v>0</v>
      </c>
      <c r="CD53" s="37">
        <v>0</v>
      </c>
    </row>
    <row r="54" spans="1:82" x14ac:dyDescent="0.25">
      <c r="A54" s="36">
        <v>153</v>
      </c>
      <c r="B54" s="16">
        <v>1450</v>
      </c>
      <c r="C54" s="53">
        <v>1450</v>
      </c>
      <c r="D54" s="18">
        <v>0</v>
      </c>
      <c r="E54" s="16" t="s">
        <v>30</v>
      </c>
      <c r="F54" s="20">
        <v>0</v>
      </c>
      <c r="G54" s="20" t="s">
        <v>605</v>
      </c>
      <c r="H54" s="16" t="s">
        <v>865</v>
      </c>
      <c r="I54" s="16" t="s">
        <v>864</v>
      </c>
      <c r="J54" s="16">
        <v>600</v>
      </c>
      <c r="K54" s="16">
        <v>2</v>
      </c>
      <c r="L54" s="16">
        <f t="shared" si="0"/>
        <v>1200</v>
      </c>
      <c r="M54" s="20" t="s">
        <v>607</v>
      </c>
      <c r="N54" s="20" t="s">
        <v>608</v>
      </c>
      <c r="O54" s="16">
        <v>899166</v>
      </c>
      <c r="P54" s="16">
        <v>0</v>
      </c>
      <c r="Q54" s="16">
        <v>0</v>
      </c>
      <c r="R54" s="16">
        <v>0</v>
      </c>
      <c r="S54" s="16">
        <v>65</v>
      </c>
      <c r="T54" s="16">
        <v>0</v>
      </c>
      <c r="U54" s="16">
        <v>60</v>
      </c>
      <c r="V54" s="16">
        <v>0</v>
      </c>
      <c r="W54" s="16">
        <v>0</v>
      </c>
      <c r="X54" s="16">
        <v>0</v>
      </c>
      <c r="Y54" s="16">
        <v>0</v>
      </c>
      <c r="Z54" s="20" t="s">
        <v>609</v>
      </c>
      <c r="AA54" s="20" t="s">
        <v>607</v>
      </c>
      <c r="AB54" s="20" t="s">
        <v>608</v>
      </c>
      <c r="AC54" s="16">
        <v>899173</v>
      </c>
      <c r="AD54" s="16">
        <v>0</v>
      </c>
      <c r="AE54" s="16">
        <v>0</v>
      </c>
      <c r="AF54" s="16">
        <v>0</v>
      </c>
      <c r="AG54" s="16">
        <v>65</v>
      </c>
      <c r="AH54" s="16">
        <v>0</v>
      </c>
      <c r="AI54" s="16">
        <v>60</v>
      </c>
      <c r="AJ54" s="16">
        <v>0</v>
      </c>
      <c r="AK54" s="16">
        <v>0</v>
      </c>
      <c r="AL54" s="16">
        <v>0</v>
      </c>
      <c r="AM54" s="16">
        <v>0</v>
      </c>
      <c r="AN54" s="20" t="s">
        <v>609</v>
      </c>
      <c r="AO54" s="20">
        <v>0</v>
      </c>
      <c r="AP54" s="20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20">
        <v>0</v>
      </c>
      <c r="BC54" s="20">
        <v>0</v>
      </c>
      <c r="BD54" s="20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20">
        <v>0</v>
      </c>
      <c r="BQ54" s="20">
        <v>0</v>
      </c>
      <c r="BR54" s="20">
        <v>0</v>
      </c>
      <c r="BS54" s="16">
        <v>0</v>
      </c>
      <c r="BT54" s="16">
        <v>0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37">
        <v>0</v>
      </c>
    </row>
    <row r="55" spans="1:82" x14ac:dyDescent="0.25">
      <c r="A55" s="36">
        <v>154</v>
      </c>
      <c r="B55" s="16">
        <v>1450</v>
      </c>
      <c r="C55" s="53">
        <v>1450</v>
      </c>
      <c r="D55" s="18">
        <v>0</v>
      </c>
      <c r="E55" s="16" t="s">
        <v>30</v>
      </c>
      <c r="F55" s="20" t="s">
        <v>615</v>
      </c>
      <c r="G55" s="20" t="s">
        <v>612</v>
      </c>
      <c r="H55" s="16" t="s">
        <v>867</v>
      </c>
      <c r="I55" s="16" t="s">
        <v>864</v>
      </c>
      <c r="J55" s="16">
        <v>600</v>
      </c>
      <c r="K55" s="16">
        <v>2</v>
      </c>
      <c r="L55" s="16">
        <f t="shared" si="0"/>
        <v>1200</v>
      </c>
      <c r="M55" s="20" t="s">
        <v>616</v>
      </c>
      <c r="N55" s="20" t="s">
        <v>75</v>
      </c>
      <c r="O55" s="16">
        <v>2081398</v>
      </c>
      <c r="P55" s="16">
        <v>0</v>
      </c>
      <c r="Q55" s="16">
        <v>0</v>
      </c>
      <c r="R55" s="16">
        <v>0</v>
      </c>
      <c r="S55" s="16">
        <v>65</v>
      </c>
      <c r="T55" s="16">
        <v>0</v>
      </c>
      <c r="U55" s="16">
        <v>60</v>
      </c>
      <c r="V55" s="16">
        <v>0</v>
      </c>
      <c r="W55" s="16">
        <v>0</v>
      </c>
      <c r="X55" s="16">
        <v>0</v>
      </c>
      <c r="Y55" s="16">
        <v>0</v>
      </c>
      <c r="Z55" s="20" t="s">
        <v>609</v>
      </c>
      <c r="AA55" s="20" t="s">
        <v>616</v>
      </c>
      <c r="AB55" s="20" t="s">
        <v>618</v>
      </c>
      <c r="AC55" s="16">
        <v>2121764</v>
      </c>
      <c r="AD55" s="16">
        <v>0</v>
      </c>
      <c r="AE55" s="16">
        <v>0</v>
      </c>
      <c r="AF55" s="16">
        <v>0</v>
      </c>
      <c r="AG55" s="16">
        <v>65</v>
      </c>
      <c r="AH55" s="16">
        <v>0</v>
      </c>
      <c r="AI55" s="16">
        <v>60</v>
      </c>
      <c r="AJ55" s="16">
        <v>0</v>
      </c>
      <c r="AK55" s="16">
        <v>0</v>
      </c>
      <c r="AL55" s="16">
        <v>0</v>
      </c>
      <c r="AM55" s="16">
        <v>0</v>
      </c>
      <c r="AN55" s="20" t="s">
        <v>609</v>
      </c>
      <c r="AO55" s="20">
        <v>0</v>
      </c>
      <c r="AP55" s="20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20">
        <v>0</v>
      </c>
      <c r="BC55" s="20">
        <v>0</v>
      </c>
      <c r="BD55" s="20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O55" s="16">
        <v>0</v>
      </c>
      <c r="BP55" s="20">
        <v>0</v>
      </c>
      <c r="BQ55" s="20">
        <v>0</v>
      </c>
      <c r="BR55" s="20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>
        <v>0</v>
      </c>
      <c r="CB55" s="16">
        <v>0</v>
      </c>
      <c r="CC55" s="16">
        <v>0</v>
      </c>
      <c r="CD55" s="37">
        <v>0</v>
      </c>
    </row>
    <row r="56" spans="1:82" x14ac:dyDescent="0.25">
      <c r="A56" s="36">
        <v>155</v>
      </c>
      <c r="B56" s="16">
        <v>1400</v>
      </c>
      <c r="C56" s="53">
        <v>1400</v>
      </c>
      <c r="D56" s="18">
        <v>0</v>
      </c>
      <c r="E56" s="16" t="s">
        <v>30</v>
      </c>
      <c r="F56" s="20">
        <v>0</v>
      </c>
      <c r="G56" s="20" t="s">
        <v>620</v>
      </c>
      <c r="H56" s="16" t="s">
        <v>863</v>
      </c>
      <c r="I56" s="16" t="s">
        <v>864</v>
      </c>
      <c r="J56" s="16">
        <v>600</v>
      </c>
      <c r="K56" s="16">
        <v>2</v>
      </c>
      <c r="L56" s="16">
        <f t="shared" si="0"/>
        <v>1200</v>
      </c>
      <c r="M56" s="20" t="s">
        <v>622</v>
      </c>
      <c r="N56" s="20" t="s">
        <v>623</v>
      </c>
      <c r="O56" s="16" t="s">
        <v>153</v>
      </c>
      <c r="P56" s="16">
        <v>100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20" t="s">
        <v>624</v>
      </c>
      <c r="AA56" s="20" t="s">
        <v>626</v>
      </c>
      <c r="AB56" s="20" t="s">
        <v>67</v>
      </c>
      <c r="AC56" s="16" t="s">
        <v>153</v>
      </c>
      <c r="AD56" s="16">
        <v>100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20" t="s">
        <v>627</v>
      </c>
      <c r="AO56" s="20">
        <v>0</v>
      </c>
      <c r="AP56" s="20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20">
        <v>0</v>
      </c>
      <c r="BC56" s="20">
        <v>0</v>
      </c>
      <c r="BD56" s="20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O56" s="16">
        <v>0</v>
      </c>
      <c r="BP56" s="20">
        <v>0</v>
      </c>
      <c r="BQ56" s="20">
        <v>0</v>
      </c>
      <c r="BR56" s="20">
        <v>0</v>
      </c>
      <c r="BS56" s="16">
        <v>0</v>
      </c>
      <c r="BT56" s="16">
        <v>0</v>
      </c>
      <c r="BU56" s="16">
        <v>0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>
        <v>0</v>
      </c>
      <c r="CB56" s="16">
        <v>0</v>
      </c>
      <c r="CC56" s="16">
        <v>0</v>
      </c>
      <c r="CD56" s="37">
        <v>0</v>
      </c>
    </row>
    <row r="57" spans="1:82" x14ac:dyDescent="0.25">
      <c r="A57" s="36">
        <v>156</v>
      </c>
      <c r="B57" s="16">
        <v>2240</v>
      </c>
      <c r="C57" s="53">
        <v>2240</v>
      </c>
      <c r="D57" s="18">
        <v>0</v>
      </c>
      <c r="E57" s="16" t="s">
        <v>30</v>
      </c>
      <c r="F57" s="20" t="s">
        <v>631</v>
      </c>
      <c r="G57" s="20" t="s">
        <v>629</v>
      </c>
      <c r="H57" s="16" t="s">
        <v>863</v>
      </c>
      <c r="I57" s="16" t="s">
        <v>864</v>
      </c>
      <c r="J57" s="16">
        <v>600</v>
      </c>
      <c r="K57" s="16">
        <v>2</v>
      </c>
      <c r="L57" s="16">
        <f t="shared" si="0"/>
        <v>1200</v>
      </c>
      <c r="M57" s="20" t="s">
        <v>632</v>
      </c>
      <c r="N57" s="20" t="s">
        <v>633</v>
      </c>
      <c r="O57" s="16" t="s">
        <v>153</v>
      </c>
      <c r="P57" s="16">
        <v>100</v>
      </c>
      <c r="Q57" s="16">
        <v>390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20" t="s">
        <v>634</v>
      </c>
      <c r="AA57" s="20" t="s">
        <v>636</v>
      </c>
      <c r="AB57" s="20" t="s">
        <v>637</v>
      </c>
      <c r="AC57" s="16" t="s">
        <v>153</v>
      </c>
      <c r="AD57" s="16">
        <v>100</v>
      </c>
      <c r="AE57" s="16">
        <v>390</v>
      </c>
      <c r="AF57" s="16">
        <v>0</v>
      </c>
      <c r="AG57" s="16">
        <v>0</v>
      </c>
      <c r="AH57" s="16">
        <v>0</v>
      </c>
      <c r="AI57" s="16">
        <v>60</v>
      </c>
      <c r="AJ57" s="16">
        <v>0</v>
      </c>
      <c r="AK57" s="16">
        <v>0</v>
      </c>
      <c r="AL57" s="16">
        <v>0</v>
      </c>
      <c r="AM57" s="16">
        <v>0</v>
      </c>
      <c r="AN57" s="20" t="s">
        <v>638</v>
      </c>
      <c r="AO57" s="20">
        <v>0</v>
      </c>
      <c r="AP57" s="20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20">
        <v>0</v>
      </c>
      <c r="BC57" s="20">
        <v>0</v>
      </c>
      <c r="BD57" s="20">
        <v>0</v>
      </c>
      <c r="BE57" s="16">
        <v>0</v>
      </c>
      <c r="BF57" s="16">
        <v>0</v>
      </c>
      <c r="BG57" s="16">
        <v>0</v>
      </c>
      <c r="BH57" s="16">
        <v>0</v>
      </c>
      <c r="BI57" s="16">
        <v>0</v>
      </c>
      <c r="BJ57" s="16">
        <v>0</v>
      </c>
      <c r="BK57" s="16">
        <v>0</v>
      </c>
      <c r="BL57" s="16">
        <v>0</v>
      </c>
      <c r="BM57" s="16">
        <v>0</v>
      </c>
      <c r="BN57" s="16">
        <v>0</v>
      </c>
      <c r="BO57" s="16">
        <v>0</v>
      </c>
      <c r="BP57" s="20">
        <v>0</v>
      </c>
      <c r="BQ57" s="20">
        <v>0</v>
      </c>
      <c r="BR57" s="20">
        <v>0</v>
      </c>
      <c r="BS57" s="16">
        <v>0</v>
      </c>
      <c r="BT57" s="16">
        <v>0</v>
      </c>
      <c r="BU57" s="16">
        <v>0</v>
      </c>
      <c r="BV57" s="16">
        <v>0</v>
      </c>
      <c r="BW57" s="16">
        <v>0</v>
      </c>
      <c r="BX57" s="16">
        <v>0</v>
      </c>
      <c r="BY57" s="16">
        <v>0</v>
      </c>
      <c r="BZ57" s="16">
        <v>0</v>
      </c>
      <c r="CA57" s="16">
        <v>0</v>
      </c>
      <c r="CB57" s="16">
        <v>0</v>
      </c>
      <c r="CC57" s="16">
        <v>0</v>
      </c>
      <c r="CD57" s="37">
        <v>0</v>
      </c>
    </row>
    <row r="58" spans="1:82" x14ac:dyDescent="0.25">
      <c r="A58" s="36">
        <v>157</v>
      </c>
      <c r="B58" s="16">
        <v>1630</v>
      </c>
      <c r="C58" s="53">
        <v>1630</v>
      </c>
      <c r="D58" s="18">
        <v>0</v>
      </c>
      <c r="E58" s="16" t="s">
        <v>30</v>
      </c>
      <c r="F58" s="20">
        <v>0</v>
      </c>
      <c r="G58" s="20" t="s">
        <v>640</v>
      </c>
      <c r="H58" s="16" t="s">
        <v>863</v>
      </c>
      <c r="I58" s="16" t="s">
        <v>864</v>
      </c>
      <c r="J58" s="16">
        <v>600</v>
      </c>
      <c r="K58" s="16">
        <v>2</v>
      </c>
      <c r="L58" s="16">
        <f t="shared" si="0"/>
        <v>1200</v>
      </c>
      <c r="M58" s="20" t="s">
        <v>642</v>
      </c>
      <c r="N58" s="20" t="s">
        <v>643</v>
      </c>
      <c r="O58" s="16" t="s">
        <v>153</v>
      </c>
      <c r="P58" s="16">
        <v>100</v>
      </c>
      <c r="Q58" s="16">
        <v>0</v>
      </c>
      <c r="R58" s="16">
        <v>25</v>
      </c>
      <c r="S58" s="16">
        <v>0</v>
      </c>
      <c r="T58" s="16">
        <v>80</v>
      </c>
      <c r="U58" s="16">
        <v>60</v>
      </c>
      <c r="V58" s="16">
        <v>0</v>
      </c>
      <c r="W58" s="16">
        <v>0</v>
      </c>
      <c r="X58" s="16">
        <v>0</v>
      </c>
      <c r="Y58" s="16">
        <v>0</v>
      </c>
      <c r="Z58" s="20" t="s">
        <v>644</v>
      </c>
      <c r="AA58" s="20" t="s">
        <v>646</v>
      </c>
      <c r="AB58" s="20" t="s">
        <v>647</v>
      </c>
      <c r="AC58" s="16">
        <v>515469</v>
      </c>
      <c r="AD58" s="16">
        <v>0</v>
      </c>
      <c r="AE58" s="16">
        <v>0</v>
      </c>
      <c r="AF58" s="16">
        <v>25</v>
      </c>
      <c r="AG58" s="16">
        <v>0</v>
      </c>
      <c r="AH58" s="16">
        <v>80</v>
      </c>
      <c r="AI58" s="16">
        <v>60</v>
      </c>
      <c r="AJ58" s="16">
        <v>0</v>
      </c>
      <c r="AK58" s="16">
        <v>0</v>
      </c>
      <c r="AL58" s="16">
        <v>0</v>
      </c>
      <c r="AM58" s="16">
        <v>0</v>
      </c>
      <c r="AN58" s="20" t="s">
        <v>648</v>
      </c>
      <c r="AO58" s="20">
        <v>0</v>
      </c>
      <c r="AP58" s="20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0</v>
      </c>
      <c r="AX58" s="16">
        <v>0</v>
      </c>
      <c r="AY58" s="16">
        <v>0</v>
      </c>
      <c r="AZ58" s="16">
        <v>0</v>
      </c>
      <c r="BA58" s="16">
        <v>0</v>
      </c>
      <c r="BB58" s="20">
        <v>0</v>
      </c>
      <c r="BC58" s="20">
        <v>0</v>
      </c>
      <c r="BD58" s="20">
        <v>0</v>
      </c>
      <c r="BE58" s="16">
        <v>0</v>
      </c>
      <c r="BF58" s="16">
        <v>0</v>
      </c>
      <c r="BG58" s="16">
        <v>0</v>
      </c>
      <c r="BH58" s="16">
        <v>0</v>
      </c>
      <c r="BI58" s="16">
        <v>0</v>
      </c>
      <c r="BJ58" s="16">
        <v>0</v>
      </c>
      <c r="BK58" s="16">
        <v>0</v>
      </c>
      <c r="BL58" s="16">
        <v>0</v>
      </c>
      <c r="BM58" s="16">
        <v>0</v>
      </c>
      <c r="BN58" s="16">
        <v>0</v>
      </c>
      <c r="BO58" s="16">
        <v>0</v>
      </c>
      <c r="BP58" s="20">
        <v>0</v>
      </c>
      <c r="BQ58" s="20">
        <v>0</v>
      </c>
      <c r="BR58" s="20">
        <v>0</v>
      </c>
      <c r="BS58" s="16">
        <v>0</v>
      </c>
      <c r="BT58" s="16">
        <v>0</v>
      </c>
      <c r="BU58" s="16">
        <v>0</v>
      </c>
      <c r="BV58" s="16">
        <v>0</v>
      </c>
      <c r="BW58" s="16">
        <v>0</v>
      </c>
      <c r="BX58" s="16">
        <v>0</v>
      </c>
      <c r="BY58" s="16">
        <v>0</v>
      </c>
      <c r="BZ58" s="16">
        <v>0</v>
      </c>
      <c r="CA58" s="16">
        <v>0</v>
      </c>
      <c r="CB58" s="16">
        <v>0</v>
      </c>
      <c r="CC58" s="16">
        <v>0</v>
      </c>
      <c r="CD58" s="37">
        <v>0</v>
      </c>
    </row>
    <row r="59" spans="1:82" x14ac:dyDescent="0.25">
      <c r="A59" s="36">
        <v>158</v>
      </c>
      <c r="B59" s="16">
        <v>1320</v>
      </c>
      <c r="C59" s="53"/>
      <c r="D59" s="18">
        <v>-1320</v>
      </c>
      <c r="E59" s="16" t="s">
        <v>17</v>
      </c>
      <c r="F59" s="20">
        <v>0</v>
      </c>
      <c r="G59" s="20">
        <v>-4</v>
      </c>
      <c r="H59" s="16" t="s">
        <v>865</v>
      </c>
      <c r="I59" s="16" t="s">
        <v>864</v>
      </c>
      <c r="J59" s="16">
        <v>600</v>
      </c>
      <c r="K59" s="16">
        <v>2</v>
      </c>
      <c r="L59" s="16">
        <f t="shared" si="0"/>
        <v>1200</v>
      </c>
      <c r="M59" s="20" t="s">
        <v>651</v>
      </c>
      <c r="N59" s="20" t="s">
        <v>45</v>
      </c>
      <c r="O59" s="16">
        <v>1010101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20" t="s">
        <v>652</v>
      </c>
      <c r="AA59" s="20" t="s">
        <v>654</v>
      </c>
      <c r="AB59" s="20" t="s">
        <v>68</v>
      </c>
      <c r="AC59" s="16">
        <v>682118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60</v>
      </c>
      <c r="AJ59" s="16">
        <v>0</v>
      </c>
      <c r="AK59" s="16">
        <v>0</v>
      </c>
      <c r="AL59" s="16">
        <v>0</v>
      </c>
      <c r="AM59" s="16">
        <v>60</v>
      </c>
      <c r="AN59" s="20" t="s">
        <v>655</v>
      </c>
      <c r="AO59" s="20">
        <v>0</v>
      </c>
      <c r="AP59" s="20">
        <v>0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6">
        <v>0</v>
      </c>
      <c r="AX59" s="16">
        <v>0</v>
      </c>
      <c r="AY59" s="16">
        <v>0</v>
      </c>
      <c r="AZ59" s="16">
        <v>0</v>
      </c>
      <c r="BA59" s="16">
        <v>0</v>
      </c>
      <c r="BB59" s="20">
        <v>0</v>
      </c>
      <c r="BC59" s="20">
        <v>0</v>
      </c>
      <c r="BD59" s="20">
        <v>0</v>
      </c>
      <c r="BE59" s="16">
        <v>0</v>
      </c>
      <c r="BF59" s="16">
        <v>0</v>
      </c>
      <c r="BG59" s="16">
        <v>0</v>
      </c>
      <c r="BH59" s="16">
        <v>0</v>
      </c>
      <c r="BI59" s="16">
        <v>0</v>
      </c>
      <c r="BJ59" s="16">
        <v>0</v>
      </c>
      <c r="BK59" s="16">
        <v>0</v>
      </c>
      <c r="BL59" s="16">
        <v>0</v>
      </c>
      <c r="BM59" s="16">
        <v>0</v>
      </c>
      <c r="BN59" s="16">
        <v>0</v>
      </c>
      <c r="BO59" s="16">
        <v>0</v>
      </c>
      <c r="BP59" s="20">
        <v>0</v>
      </c>
      <c r="BQ59" s="20">
        <v>0</v>
      </c>
      <c r="BR59" s="20">
        <v>0</v>
      </c>
      <c r="BS59" s="16">
        <v>0</v>
      </c>
      <c r="BT59" s="16">
        <v>0</v>
      </c>
      <c r="BU59" s="16">
        <v>0</v>
      </c>
      <c r="BV59" s="16">
        <v>0</v>
      </c>
      <c r="BW59" s="16">
        <v>0</v>
      </c>
      <c r="BX59" s="16">
        <v>0</v>
      </c>
      <c r="BY59" s="16">
        <v>0</v>
      </c>
      <c r="BZ59" s="16">
        <v>0</v>
      </c>
      <c r="CA59" s="16">
        <v>0</v>
      </c>
      <c r="CB59" s="16">
        <v>0</v>
      </c>
      <c r="CC59" s="16">
        <v>0</v>
      </c>
      <c r="CD59" s="37">
        <v>0</v>
      </c>
    </row>
    <row r="60" spans="1:82" x14ac:dyDescent="0.25">
      <c r="A60" s="36">
        <v>159</v>
      </c>
      <c r="B60" s="16">
        <v>900</v>
      </c>
      <c r="C60" s="53"/>
      <c r="D60" s="18">
        <v>-900</v>
      </c>
      <c r="E60" s="16" t="s">
        <v>17</v>
      </c>
      <c r="F60" s="20">
        <v>0</v>
      </c>
      <c r="G60" s="20" t="s">
        <v>657</v>
      </c>
      <c r="H60" s="16" t="s">
        <v>863</v>
      </c>
      <c r="I60" s="16" t="s">
        <v>864</v>
      </c>
      <c r="J60" s="16">
        <v>300</v>
      </c>
      <c r="K60" s="16">
        <v>2</v>
      </c>
      <c r="L60" s="16">
        <f t="shared" si="0"/>
        <v>600</v>
      </c>
      <c r="M60" s="20" t="s">
        <v>659</v>
      </c>
      <c r="N60" s="20" t="s">
        <v>449</v>
      </c>
      <c r="O60" s="16">
        <v>7205037</v>
      </c>
      <c r="P60" s="16">
        <v>0</v>
      </c>
      <c r="Q60" s="16">
        <v>0</v>
      </c>
      <c r="R60" s="16">
        <v>25</v>
      </c>
      <c r="S60" s="16">
        <v>65</v>
      </c>
      <c r="T60" s="16">
        <v>0</v>
      </c>
      <c r="U60" s="16">
        <v>60</v>
      </c>
      <c r="V60" s="16">
        <v>0</v>
      </c>
      <c r="W60" s="16">
        <v>0</v>
      </c>
      <c r="X60" s="16">
        <v>0</v>
      </c>
      <c r="Y60" s="16">
        <v>0</v>
      </c>
      <c r="Z60" s="20" t="s">
        <v>660</v>
      </c>
      <c r="AA60" s="20" t="s">
        <v>662</v>
      </c>
      <c r="AB60" s="20" t="s">
        <v>37</v>
      </c>
      <c r="AC60" s="16">
        <v>2129252</v>
      </c>
      <c r="AD60" s="16">
        <v>0</v>
      </c>
      <c r="AE60" s="16">
        <v>0</v>
      </c>
      <c r="AF60" s="16">
        <v>25</v>
      </c>
      <c r="AG60" s="16">
        <v>65</v>
      </c>
      <c r="AH60" s="16">
        <v>0</v>
      </c>
      <c r="AI60" s="16">
        <v>60</v>
      </c>
      <c r="AJ60" s="16">
        <v>0</v>
      </c>
      <c r="AK60" s="16">
        <v>0</v>
      </c>
      <c r="AL60" s="16">
        <v>0</v>
      </c>
      <c r="AM60" s="16">
        <v>0</v>
      </c>
      <c r="AN60" s="20" t="s">
        <v>663</v>
      </c>
      <c r="AO60" s="20">
        <v>0</v>
      </c>
      <c r="AP60" s="20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20">
        <v>0</v>
      </c>
      <c r="BC60" s="20">
        <v>0</v>
      </c>
      <c r="BD60" s="20">
        <v>0</v>
      </c>
      <c r="BE60" s="16">
        <v>0</v>
      </c>
      <c r="BF60" s="16">
        <v>0</v>
      </c>
      <c r="BG60" s="16">
        <v>0</v>
      </c>
      <c r="BH60" s="16">
        <v>0</v>
      </c>
      <c r="BI60" s="16">
        <v>0</v>
      </c>
      <c r="BJ60" s="16">
        <v>0</v>
      </c>
      <c r="BK60" s="16">
        <v>0</v>
      </c>
      <c r="BL60" s="16">
        <v>0</v>
      </c>
      <c r="BM60" s="16">
        <v>0</v>
      </c>
      <c r="BN60" s="16">
        <v>0</v>
      </c>
      <c r="BO60" s="16">
        <v>0</v>
      </c>
      <c r="BP60" s="20">
        <v>0</v>
      </c>
      <c r="BQ60" s="20">
        <v>0</v>
      </c>
      <c r="BR60" s="20">
        <v>0</v>
      </c>
      <c r="BS60" s="16">
        <v>0</v>
      </c>
      <c r="BT60" s="16">
        <v>0</v>
      </c>
      <c r="BU60" s="16">
        <v>0</v>
      </c>
      <c r="BV60" s="16">
        <v>0</v>
      </c>
      <c r="BW60" s="16">
        <v>0</v>
      </c>
      <c r="BX60" s="16">
        <v>0</v>
      </c>
      <c r="BY60" s="16">
        <v>0</v>
      </c>
      <c r="BZ60" s="16">
        <v>0</v>
      </c>
      <c r="CA60" s="16">
        <v>0</v>
      </c>
      <c r="CB60" s="16">
        <v>0</v>
      </c>
      <c r="CC60" s="16">
        <v>0</v>
      </c>
      <c r="CD60" s="37">
        <v>0</v>
      </c>
    </row>
    <row r="61" spans="1:82" x14ac:dyDescent="0.25">
      <c r="A61" s="36">
        <v>160</v>
      </c>
      <c r="B61" s="16">
        <v>1450</v>
      </c>
      <c r="C61" s="53">
        <v>1450</v>
      </c>
      <c r="D61" s="18">
        <v>0</v>
      </c>
      <c r="E61" s="16" t="s">
        <v>30</v>
      </c>
      <c r="F61" s="20">
        <v>0</v>
      </c>
      <c r="G61" s="20" t="s">
        <v>665</v>
      </c>
      <c r="H61" s="16" t="s">
        <v>865</v>
      </c>
      <c r="I61" s="16" t="s">
        <v>868</v>
      </c>
      <c r="J61" s="16">
        <v>600</v>
      </c>
      <c r="K61" s="16">
        <v>2</v>
      </c>
      <c r="L61" s="16">
        <f t="shared" si="0"/>
        <v>1200</v>
      </c>
      <c r="M61" s="20" t="s">
        <v>667</v>
      </c>
      <c r="N61" s="20" t="s">
        <v>8</v>
      </c>
      <c r="O61" s="16">
        <v>52530</v>
      </c>
      <c r="P61" s="16">
        <v>0</v>
      </c>
      <c r="Q61" s="16">
        <v>0</v>
      </c>
      <c r="R61" s="16">
        <v>0</v>
      </c>
      <c r="S61" s="16">
        <v>65</v>
      </c>
      <c r="T61" s="16">
        <v>0</v>
      </c>
      <c r="U61" s="16">
        <v>60</v>
      </c>
      <c r="V61" s="16">
        <v>0</v>
      </c>
      <c r="W61" s="16">
        <v>0</v>
      </c>
      <c r="X61" s="16">
        <v>0</v>
      </c>
      <c r="Y61" s="16">
        <v>0</v>
      </c>
      <c r="Z61" s="20" t="s">
        <v>668</v>
      </c>
      <c r="AA61" s="20" t="s">
        <v>670</v>
      </c>
      <c r="AB61" s="20" t="s">
        <v>310</v>
      </c>
      <c r="AC61" s="16">
        <v>52531</v>
      </c>
      <c r="AD61" s="16">
        <v>0</v>
      </c>
      <c r="AE61" s="16">
        <v>0</v>
      </c>
      <c r="AF61" s="16">
        <v>0</v>
      </c>
      <c r="AG61" s="16">
        <v>65</v>
      </c>
      <c r="AH61" s="16">
        <v>0</v>
      </c>
      <c r="AI61" s="16">
        <v>60</v>
      </c>
      <c r="AJ61" s="16">
        <v>0</v>
      </c>
      <c r="AK61" s="16">
        <v>0</v>
      </c>
      <c r="AL61" s="16">
        <v>0</v>
      </c>
      <c r="AM61" s="16">
        <v>0</v>
      </c>
      <c r="AN61" s="20" t="s">
        <v>671</v>
      </c>
      <c r="AO61" s="20">
        <v>0</v>
      </c>
      <c r="AP61" s="20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20">
        <v>0</v>
      </c>
      <c r="BC61" s="20">
        <v>0</v>
      </c>
      <c r="BD61" s="20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  <c r="BM61" s="16">
        <v>0</v>
      </c>
      <c r="BN61" s="16">
        <v>0</v>
      </c>
      <c r="BO61" s="16">
        <v>0</v>
      </c>
      <c r="BP61" s="20">
        <v>0</v>
      </c>
      <c r="BQ61" s="20">
        <v>0</v>
      </c>
      <c r="BR61" s="20">
        <v>0</v>
      </c>
      <c r="BS61" s="16">
        <v>0</v>
      </c>
      <c r="BT61" s="16">
        <v>0</v>
      </c>
      <c r="BU61" s="16">
        <v>0</v>
      </c>
      <c r="BV61" s="16">
        <v>0</v>
      </c>
      <c r="BW61" s="16">
        <v>0</v>
      </c>
      <c r="BX61" s="16">
        <v>0</v>
      </c>
      <c r="BY61" s="16">
        <v>0</v>
      </c>
      <c r="BZ61" s="16">
        <v>0</v>
      </c>
      <c r="CA61" s="16">
        <v>0</v>
      </c>
      <c r="CB61" s="16">
        <v>0</v>
      </c>
      <c r="CC61" s="16">
        <v>0</v>
      </c>
      <c r="CD61" s="37">
        <v>0</v>
      </c>
    </row>
    <row r="62" spans="1:82" x14ac:dyDescent="0.25">
      <c r="A62" s="36">
        <v>161</v>
      </c>
      <c r="B62" s="16">
        <v>760</v>
      </c>
      <c r="C62" s="53">
        <v>760</v>
      </c>
      <c r="D62" s="18">
        <v>0</v>
      </c>
      <c r="E62" s="16" t="s">
        <v>30</v>
      </c>
      <c r="F62" s="20">
        <v>0</v>
      </c>
      <c r="G62" s="20" t="s">
        <v>673</v>
      </c>
      <c r="H62" s="16" t="s">
        <v>867</v>
      </c>
      <c r="I62" s="16" t="s">
        <v>864</v>
      </c>
      <c r="J62" s="16">
        <v>300</v>
      </c>
      <c r="K62" s="16">
        <v>2</v>
      </c>
      <c r="L62" s="16">
        <f t="shared" si="0"/>
        <v>600</v>
      </c>
      <c r="M62" s="20" t="s">
        <v>274</v>
      </c>
      <c r="N62" s="20" t="s">
        <v>675</v>
      </c>
      <c r="O62" s="16">
        <v>682670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80</v>
      </c>
      <c r="Y62" s="16">
        <v>0</v>
      </c>
      <c r="Z62" s="20" t="s">
        <v>676</v>
      </c>
      <c r="AA62" s="20" t="s">
        <v>678</v>
      </c>
      <c r="AB62" s="20" t="s">
        <v>292</v>
      </c>
      <c r="AC62" s="16">
        <v>8660916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80</v>
      </c>
      <c r="AM62" s="16">
        <v>0</v>
      </c>
      <c r="AN62" s="20" t="s">
        <v>679</v>
      </c>
      <c r="AO62" s="20">
        <v>0</v>
      </c>
      <c r="AP62" s="20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20">
        <v>0</v>
      </c>
      <c r="BC62" s="20">
        <v>0</v>
      </c>
      <c r="BD62" s="20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v>0</v>
      </c>
      <c r="BL62" s="16">
        <v>0</v>
      </c>
      <c r="BM62" s="16">
        <v>0</v>
      </c>
      <c r="BN62" s="16">
        <v>0</v>
      </c>
      <c r="BO62" s="16">
        <v>0</v>
      </c>
      <c r="BP62" s="20">
        <v>0</v>
      </c>
      <c r="BQ62" s="20">
        <v>0</v>
      </c>
      <c r="BR62" s="20">
        <v>0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37">
        <v>0</v>
      </c>
    </row>
    <row r="63" spans="1:82" x14ac:dyDescent="0.25">
      <c r="A63" s="36">
        <v>162</v>
      </c>
      <c r="B63" s="16">
        <v>1320</v>
      </c>
      <c r="C63" s="53">
        <v>1320</v>
      </c>
      <c r="D63" s="18">
        <v>0</v>
      </c>
      <c r="E63" s="16" t="s">
        <v>30</v>
      </c>
      <c r="F63" s="20">
        <v>0</v>
      </c>
      <c r="G63" s="20" t="s">
        <v>681</v>
      </c>
      <c r="H63" s="16" t="s">
        <v>865</v>
      </c>
      <c r="I63" s="16" t="s">
        <v>864</v>
      </c>
      <c r="J63" s="16">
        <v>600</v>
      </c>
      <c r="K63" s="16">
        <v>2</v>
      </c>
      <c r="L63" s="16">
        <f t="shared" si="0"/>
        <v>1200</v>
      </c>
      <c r="M63" s="20" t="s">
        <v>683</v>
      </c>
      <c r="N63" s="20" t="s">
        <v>577</v>
      </c>
      <c r="O63" s="16">
        <v>8028852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60</v>
      </c>
      <c r="Z63" s="20" t="s">
        <v>684</v>
      </c>
      <c r="AA63" s="20" t="s">
        <v>686</v>
      </c>
      <c r="AB63" s="20" t="s">
        <v>37</v>
      </c>
      <c r="AC63" s="16">
        <v>8028841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60</v>
      </c>
      <c r="AN63" s="20" t="s">
        <v>687</v>
      </c>
      <c r="AO63" s="20">
        <v>0</v>
      </c>
      <c r="AP63" s="20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20">
        <v>0</v>
      </c>
      <c r="BC63" s="20">
        <v>0</v>
      </c>
      <c r="BD63" s="20">
        <v>0</v>
      </c>
      <c r="BE63" s="16">
        <v>0</v>
      </c>
      <c r="BF63" s="16">
        <v>0</v>
      </c>
      <c r="BG63" s="16">
        <v>0</v>
      </c>
      <c r="BH63" s="16">
        <v>0</v>
      </c>
      <c r="BI63" s="16">
        <v>0</v>
      </c>
      <c r="BJ63" s="16">
        <v>0</v>
      </c>
      <c r="BK63" s="16">
        <v>0</v>
      </c>
      <c r="BL63" s="16">
        <v>0</v>
      </c>
      <c r="BM63" s="16">
        <v>0</v>
      </c>
      <c r="BN63" s="16">
        <v>0</v>
      </c>
      <c r="BO63" s="16">
        <v>0</v>
      </c>
      <c r="BP63" s="20">
        <v>0</v>
      </c>
      <c r="BQ63" s="20">
        <v>0</v>
      </c>
      <c r="BR63" s="20">
        <v>0</v>
      </c>
      <c r="BS63" s="16">
        <v>0</v>
      </c>
      <c r="BT63" s="16">
        <v>0</v>
      </c>
      <c r="BU63" s="16">
        <v>0</v>
      </c>
      <c r="BV63" s="16">
        <v>0</v>
      </c>
      <c r="BW63" s="16">
        <v>0</v>
      </c>
      <c r="BX63" s="16">
        <v>0</v>
      </c>
      <c r="BY63" s="16">
        <v>0</v>
      </c>
      <c r="BZ63" s="16">
        <v>0</v>
      </c>
      <c r="CA63" s="16">
        <v>0</v>
      </c>
      <c r="CB63" s="16">
        <v>0</v>
      </c>
      <c r="CC63" s="16">
        <v>0</v>
      </c>
      <c r="CD63" s="37">
        <v>0</v>
      </c>
    </row>
    <row r="64" spans="1:82" x14ac:dyDescent="0.25">
      <c r="A64" s="36">
        <v>163</v>
      </c>
      <c r="B64" s="16">
        <v>1200</v>
      </c>
      <c r="C64" s="53">
        <v>1200</v>
      </c>
      <c r="D64" s="18">
        <v>0</v>
      </c>
      <c r="E64" s="16" t="s">
        <v>30</v>
      </c>
      <c r="F64" s="20">
        <v>0</v>
      </c>
      <c r="G64" s="20" t="s">
        <v>689</v>
      </c>
      <c r="H64" s="16" t="s">
        <v>865</v>
      </c>
      <c r="I64" s="16" t="s">
        <v>866</v>
      </c>
      <c r="J64" s="16">
        <v>600</v>
      </c>
      <c r="K64" s="16">
        <v>2</v>
      </c>
      <c r="L64" s="16">
        <f t="shared" si="0"/>
        <v>1200</v>
      </c>
      <c r="M64" s="20" t="s">
        <v>691</v>
      </c>
      <c r="N64" s="20" t="s">
        <v>39</v>
      </c>
      <c r="O64" s="16">
        <v>7205562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20" t="s">
        <v>692</v>
      </c>
      <c r="AA64" s="20" t="s">
        <v>694</v>
      </c>
      <c r="AB64" s="20" t="s">
        <v>46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20" t="s">
        <v>695</v>
      </c>
      <c r="AO64" s="20">
        <v>0</v>
      </c>
      <c r="AP64" s="20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  <c r="AX64" s="16">
        <v>0</v>
      </c>
      <c r="AY64" s="16">
        <v>0</v>
      </c>
      <c r="AZ64" s="16">
        <v>0</v>
      </c>
      <c r="BA64" s="16">
        <v>0</v>
      </c>
      <c r="BB64" s="20">
        <v>0</v>
      </c>
      <c r="BC64" s="20">
        <v>0</v>
      </c>
      <c r="BD64" s="20">
        <v>0</v>
      </c>
      <c r="BE64" s="16">
        <v>0</v>
      </c>
      <c r="BF64" s="16">
        <v>0</v>
      </c>
      <c r="BG64" s="16">
        <v>0</v>
      </c>
      <c r="BH64" s="16">
        <v>0</v>
      </c>
      <c r="BI64" s="16">
        <v>0</v>
      </c>
      <c r="BJ64" s="16">
        <v>0</v>
      </c>
      <c r="BK64" s="16">
        <v>0</v>
      </c>
      <c r="BL64" s="16">
        <v>0</v>
      </c>
      <c r="BM64" s="16">
        <v>0</v>
      </c>
      <c r="BN64" s="16">
        <v>0</v>
      </c>
      <c r="BO64" s="16">
        <v>0</v>
      </c>
      <c r="BP64" s="20">
        <v>0</v>
      </c>
      <c r="BQ64" s="20">
        <v>0</v>
      </c>
      <c r="BR64" s="20">
        <v>0</v>
      </c>
      <c r="BS64" s="16">
        <v>0</v>
      </c>
      <c r="BT64" s="16">
        <v>0</v>
      </c>
      <c r="BU64" s="16">
        <v>0</v>
      </c>
      <c r="BV64" s="16">
        <v>0</v>
      </c>
      <c r="BW64" s="16">
        <v>0</v>
      </c>
      <c r="BX64" s="16">
        <v>0</v>
      </c>
      <c r="BY64" s="16">
        <v>0</v>
      </c>
      <c r="BZ64" s="16">
        <v>0</v>
      </c>
      <c r="CA64" s="16">
        <v>0</v>
      </c>
      <c r="CB64" s="16">
        <v>0</v>
      </c>
      <c r="CC64" s="16">
        <v>0</v>
      </c>
      <c r="CD64" s="37">
        <v>0</v>
      </c>
    </row>
    <row r="65" spans="1:82" x14ac:dyDescent="0.25">
      <c r="A65" s="36">
        <v>164</v>
      </c>
      <c r="B65" s="16">
        <v>1365</v>
      </c>
      <c r="C65" s="53">
        <v>1365</v>
      </c>
      <c r="D65" s="18">
        <v>0</v>
      </c>
      <c r="E65" s="16" t="s">
        <v>30</v>
      </c>
      <c r="F65" s="20" t="s">
        <v>699</v>
      </c>
      <c r="G65" s="20" t="s">
        <v>697</v>
      </c>
      <c r="H65" s="16" t="s">
        <v>865</v>
      </c>
      <c r="I65" s="16" t="s">
        <v>868</v>
      </c>
      <c r="J65" s="16">
        <v>600</v>
      </c>
      <c r="K65" s="16">
        <v>2</v>
      </c>
      <c r="L65" s="16">
        <f t="shared" si="0"/>
        <v>1200</v>
      </c>
      <c r="M65" s="20" t="s">
        <v>700</v>
      </c>
      <c r="N65" s="20" t="s">
        <v>701</v>
      </c>
      <c r="O65" s="16">
        <v>7571221</v>
      </c>
      <c r="P65" s="16">
        <v>0</v>
      </c>
      <c r="Q65" s="16">
        <v>0</v>
      </c>
      <c r="R65" s="16">
        <v>25</v>
      </c>
      <c r="S65" s="16">
        <v>0</v>
      </c>
      <c r="T65" s="16">
        <v>80</v>
      </c>
      <c r="U65" s="16">
        <v>60</v>
      </c>
      <c r="V65" s="16">
        <v>0</v>
      </c>
      <c r="W65" s="16">
        <v>0</v>
      </c>
      <c r="X65" s="16">
        <v>0</v>
      </c>
      <c r="Y65" s="16">
        <v>0</v>
      </c>
      <c r="Z65" s="20" t="s">
        <v>335</v>
      </c>
      <c r="AA65" s="20" t="s">
        <v>703</v>
      </c>
      <c r="AB65" s="20" t="s">
        <v>704</v>
      </c>
      <c r="AC65" s="16">
        <v>7007007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20" t="s">
        <v>705</v>
      </c>
      <c r="AO65" s="20">
        <v>0</v>
      </c>
      <c r="AP65" s="20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20">
        <v>0</v>
      </c>
      <c r="BC65" s="20">
        <v>0</v>
      </c>
      <c r="BD65" s="20">
        <v>0</v>
      </c>
      <c r="BE65" s="16">
        <v>0</v>
      </c>
      <c r="BF65" s="16">
        <v>0</v>
      </c>
      <c r="BG65" s="16">
        <v>0</v>
      </c>
      <c r="BH65" s="16">
        <v>0</v>
      </c>
      <c r="BI65" s="16">
        <v>0</v>
      </c>
      <c r="BJ65" s="16">
        <v>0</v>
      </c>
      <c r="BK65" s="16">
        <v>0</v>
      </c>
      <c r="BL65" s="16">
        <v>0</v>
      </c>
      <c r="BM65" s="16">
        <v>0</v>
      </c>
      <c r="BN65" s="16">
        <v>0</v>
      </c>
      <c r="BO65" s="16">
        <v>0</v>
      </c>
      <c r="BP65" s="20">
        <v>0</v>
      </c>
      <c r="BQ65" s="20">
        <v>0</v>
      </c>
      <c r="BR65" s="20">
        <v>0</v>
      </c>
      <c r="BS65" s="16">
        <v>0</v>
      </c>
      <c r="BT65" s="16">
        <v>0</v>
      </c>
      <c r="BU65" s="16">
        <v>0</v>
      </c>
      <c r="BV65" s="16">
        <v>0</v>
      </c>
      <c r="BW65" s="16">
        <v>0</v>
      </c>
      <c r="BX65" s="16">
        <v>0</v>
      </c>
      <c r="BY65" s="16">
        <v>0</v>
      </c>
      <c r="BZ65" s="16">
        <v>0</v>
      </c>
      <c r="CA65" s="16">
        <v>0</v>
      </c>
      <c r="CB65" s="16">
        <v>0</v>
      </c>
      <c r="CC65" s="16">
        <v>0</v>
      </c>
      <c r="CD65" s="37">
        <v>0</v>
      </c>
    </row>
    <row r="66" spans="1:82" x14ac:dyDescent="0.25">
      <c r="A66" s="36">
        <v>165</v>
      </c>
      <c r="B66" s="16">
        <v>2370</v>
      </c>
      <c r="C66" s="53">
        <v>1980</v>
      </c>
      <c r="D66" s="18">
        <v>-390</v>
      </c>
      <c r="E66" s="16" t="s">
        <v>30</v>
      </c>
      <c r="F66" s="20">
        <v>0</v>
      </c>
      <c r="G66" s="20" t="s">
        <v>707</v>
      </c>
      <c r="H66" s="16" t="s">
        <v>863</v>
      </c>
      <c r="I66" s="16" t="s">
        <v>864</v>
      </c>
      <c r="J66" s="16">
        <v>600</v>
      </c>
      <c r="K66" s="16">
        <v>3</v>
      </c>
      <c r="L66" s="16">
        <f t="shared" si="0"/>
        <v>1800</v>
      </c>
      <c r="M66" s="20" t="s">
        <v>709</v>
      </c>
      <c r="N66" s="20" t="s">
        <v>7</v>
      </c>
      <c r="O66" s="16">
        <v>8028818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60</v>
      </c>
      <c r="Z66" s="20" t="s">
        <v>710</v>
      </c>
      <c r="AA66" s="20" t="s">
        <v>712</v>
      </c>
      <c r="AB66" s="20" t="s">
        <v>643</v>
      </c>
      <c r="AC66" s="16">
        <v>8028801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60</v>
      </c>
      <c r="AN66" s="20" t="s">
        <v>710</v>
      </c>
      <c r="AO66" s="20" t="s">
        <v>714</v>
      </c>
      <c r="AP66" s="20" t="s">
        <v>57</v>
      </c>
      <c r="AQ66" s="16">
        <v>7210930</v>
      </c>
      <c r="AR66" s="16">
        <v>0</v>
      </c>
      <c r="AS66" s="16">
        <v>390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60</v>
      </c>
      <c r="BB66" s="20" t="s">
        <v>715</v>
      </c>
      <c r="BC66" s="20">
        <v>0</v>
      </c>
      <c r="BD66" s="20">
        <v>0</v>
      </c>
      <c r="BE66" s="16">
        <v>0</v>
      </c>
      <c r="BF66" s="16">
        <v>0</v>
      </c>
      <c r="BG66" s="16">
        <v>0</v>
      </c>
      <c r="BH66" s="16">
        <v>0</v>
      </c>
      <c r="BI66" s="16">
        <v>0</v>
      </c>
      <c r="BJ66" s="16">
        <v>0</v>
      </c>
      <c r="BK66" s="16">
        <v>0</v>
      </c>
      <c r="BL66" s="16">
        <v>0</v>
      </c>
      <c r="BM66" s="16">
        <v>0</v>
      </c>
      <c r="BN66" s="16">
        <v>0</v>
      </c>
      <c r="BO66" s="16">
        <v>0</v>
      </c>
      <c r="BP66" s="20">
        <v>0</v>
      </c>
      <c r="BQ66" s="20">
        <v>0</v>
      </c>
      <c r="BR66" s="20">
        <v>0</v>
      </c>
      <c r="BS66" s="16">
        <v>0</v>
      </c>
      <c r="BT66" s="16">
        <v>0</v>
      </c>
      <c r="BU66" s="16">
        <v>0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0</v>
      </c>
      <c r="CB66" s="16">
        <v>0</v>
      </c>
      <c r="CC66" s="16">
        <v>0</v>
      </c>
      <c r="CD66" s="37">
        <v>0</v>
      </c>
    </row>
    <row r="67" spans="1:82" x14ac:dyDescent="0.25">
      <c r="A67" s="36">
        <v>166</v>
      </c>
      <c r="B67" s="16">
        <v>2370</v>
      </c>
      <c r="C67" s="53">
        <v>1920</v>
      </c>
      <c r="D67" s="18">
        <v>-450</v>
      </c>
      <c r="E67" s="16" t="s">
        <v>17</v>
      </c>
      <c r="F67" s="20">
        <v>0</v>
      </c>
      <c r="G67" s="20" t="s">
        <v>717</v>
      </c>
      <c r="H67" s="16" t="s">
        <v>865</v>
      </c>
      <c r="I67" s="16" t="s">
        <v>864</v>
      </c>
      <c r="J67" s="16">
        <v>600</v>
      </c>
      <c r="K67" s="16">
        <v>3</v>
      </c>
      <c r="L67" s="16">
        <f t="shared" ref="L67:L83" si="1">J67*K67</f>
        <v>1800</v>
      </c>
      <c r="M67" s="20" t="s">
        <v>686</v>
      </c>
      <c r="N67" s="20" t="s">
        <v>719</v>
      </c>
      <c r="O67" s="16">
        <v>1428921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60</v>
      </c>
      <c r="Z67" s="20" t="s">
        <v>687</v>
      </c>
      <c r="AA67" s="20" t="s">
        <v>721</v>
      </c>
      <c r="AB67" s="20" t="s">
        <v>9</v>
      </c>
      <c r="AC67" s="16">
        <v>8663135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60</v>
      </c>
      <c r="AN67" s="20" t="s">
        <v>722</v>
      </c>
      <c r="AO67" s="20" t="s">
        <v>724</v>
      </c>
      <c r="AP67" s="20" t="s">
        <v>725</v>
      </c>
      <c r="AQ67" s="16">
        <v>8655420</v>
      </c>
      <c r="AR67" s="16">
        <v>0</v>
      </c>
      <c r="AS67" s="16">
        <v>390</v>
      </c>
      <c r="AT67" s="16">
        <v>0</v>
      </c>
      <c r="AU67" s="16">
        <v>0</v>
      </c>
      <c r="AV67" s="16">
        <v>0</v>
      </c>
      <c r="AW67" s="16">
        <v>0</v>
      </c>
      <c r="AX67" s="16">
        <v>0</v>
      </c>
      <c r="AY67" s="16">
        <v>0</v>
      </c>
      <c r="AZ67" s="16">
        <v>0</v>
      </c>
      <c r="BA67" s="16">
        <v>60</v>
      </c>
      <c r="BB67" s="20" t="s">
        <v>726</v>
      </c>
      <c r="BC67" s="20">
        <v>0</v>
      </c>
      <c r="BD67" s="20">
        <v>0</v>
      </c>
      <c r="BE67" s="16">
        <v>0</v>
      </c>
      <c r="BF67" s="16">
        <v>0</v>
      </c>
      <c r="BG67" s="16">
        <v>0</v>
      </c>
      <c r="BH67" s="16">
        <v>0</v>
      </c>
      <c r="BI67" s="16">
        <v>0</v>
      </c>
      <c r="BJ67" s="16">
        <v>0</v>
      </c>
      <c r="BK67" s="16">
        <v>0</v>
      </c>
      <c r="BL67" s="16">
        <v>0</v>
      </c>
      <c r="BM67" s="16">
        <v>0</v>
      </c>
      <c r="BN67" s="16">
        <v>0</v>
      </c>
      <c r="BO67" s="16">
        <v>0</v>
      </c>
      <c r="BP67" s="20">
        <v>0</v>
      </c>
      <c r="BQ67" s="20">
        <v>0</v>
      </c>
      <c r="BR67" s="20">
        <v>0</v>
      </c>
      <c r="BS67" s="16">
        <v>0</v>
      </c>
      <c r="BT67" s="16">
        <v>0</v>
      </c>
      <c r="BU67" s="16">
        <v>0</v>
      </c>
      <c r="BV67" s="16">
        <v>0</v>
      </c>
      <c r="BW67" s="16">
        <v>0</v>
      </c>
      <c r="BX67" s="16">
        <v>0</v>
      </c>
      <c r="BY67" s="16">
        <v>0</v>
      </c>
      <c r="BZ67" s="16">
        <v>0</v>
      </c>
      <c r="CA67" s="16">
        <v>0</v>
      </c>
      <c r="CB67" s="16">
        <v>0</v>
      </c>
      <c r="CC67" s="16">
        <v>0</v>
      </c>
      <c r="CD67" s="37">
        <v>0</v>
      </c>
    </row>
    <row r="68" spans="1:82" x14ac:dyDescent="0.25">
      <c r="A68" s="36">
        <v>167</v>
      </c>
      <c r="B68" s="16">
        <v>1390</v>
      </c>
      <c r="C68" s="53">
        <v>1390</v>
      </c>
      <c r="D68" s="18">
        <v>0</v>
      </c>
      <c r="E68" s="16" t="s">
        <v>30</v>
      </c>
      <c r="F68" s="20" t="s">
        <v>730</v>
      </c>
      <c r="G68" s="20" t="s">
        <v>728</v>
      </c>
      <c r="H68" s="16" t="s">
        <v>863</v>
      </c>
      <c r="I68" s="16" t="s">
        <v>864</v>
      </c>
      <c r="J68" s="16">
        <v>600</v>
      </c>
      <c r="K68" s="16">
        <v>2</v>
      </c>
      <c r="L68" s="16">
        <f t="shared" si="1"/>
        <v>1200</v>
      </c>
      <c r="M68" s="20" t="s">
        <v>731</v>
      </c>
      <c r="N68" s="20" t="s">
        <v>7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25</v>
      </c>
      <c r="W68" s="16">
        <v>0</v>
      </c>
      <c r="X68" s="16">
        <v>0</v>
      </c>
      <c r="Y68" s="16">
        <v>0</v>
      </c>
      <c r="Z68" s="20" t="s">
        <v>732</v>
      </c>
      <c r="AA68" s="20" t="s">
        <v>731</v>
      </c>
      <c r="AB68" s="20" t="s">
        <v>45</v>
      </c>
      <c r="AC68" s="16" t="s">
        <v>153</v>
      </c>
      <c r="AD68" s="16">
        <v>100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65</v>
      </c>
      <c r="AL68" s="16">
        <v>0</v>
      </c>
      <c r="AM68" s="16">
        <v>0</v>
      </c>
      <c r="AN68" s="20" t="s">
        <v>732</v>
      </c>
      <c r="AO68" s="20">
        <v>0</v>
      </c>
      <c r="AP68" s="20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20">
        <v>0</v>
      </c>
      <c r="BC68" s="20">
        <v>0</v>
      </c>
      <c r="BD68" s="20">
        <v>0</v>
      </c>
      <c r="BE68" s="16">
        <v>0</v>
      </c>
      <c r="BF68" s="16">
        <v>0</v>
      </c>
      <c r="BG68" s="16">
        <v>0</v>
      </c>
      <c r="BH68" s="16">
        <v>0</v>
      </c>
      <c r="BI68" s="16">
        <v>0</v>
      </c>
      <c r="BJ68" s="16">
        <v>0</v>
      </c>
      <c r="BK68" s="16">
        <v>0</v>
      </c>
      <c r="BL68" s="16">
        <v>0</v>
      </c>
      <c r="BM68" s="16">
        <v>0</v>
      </c>
      <c r="BN68" s="16">
        <v>0</v>
      </c>
      <c r="BO68" s="16">
        <v>0</v>
      </c>
      <c r="BP68" s="20">
        <v>0</v>
      </c>
      <c r="BQ68" s="20">
        <v>0</v>
      </c>
      <c r="BR68" s="20">
        <v>0</v>
      </c>
      <c r="BS68" s="16">
        <v>0</v>
      </c>
      <c r="BT68" s="16">
        <v>0</v>
      </c>
      <c r="BU68" s="16">
        <v>0</v>
      </c>
      <c r="BV68" s="16">
        <v>0</v>
      </c>
      <c r="BW68" s="16">
        <v>0</v>
      </c>
      <c r="BX68" s="16">
        <v>0</v>
      </c>
      <c r="BY68" s="16">
        <v>0</v>
      </c>
      <c r="BZ68" s="16">
        <v>0</v>
      </c>
      <c r="CA68" s="16">
        <v>0</v>
      </c>
      <c r="CB68" s="16">
        <v>0</v>
      </c>
      <c r="CC68" s="16">
        <v>0</v>
      </c>
      <c r="CD68" s="37">
        <v>0</v>
      </c>
    </row>
    <row r="69" spans="1:82" x14ac:dyDescent="0.25">
      <c r="A69" s="36">
        <v>168</v>
      </c>
      <c r="B69" s="16">
        <v>1200</v>
      </c>
      <c r="C69" s="53">
        <v>1200</v>
      </c>
      <c r="D69" s="18">
        <v>0</v>
      </c>
      <c r="E69" s="16" t="s">
        <v>30</v>
      </c>
      <c r="F69" s="20">
        <v>0</v>
      </c>
      <c r="G69" s="20" t="s">
        <v>736</v>
      </c>
      <c r="H69" s="16" t="s">
        <v>865</v>
      </c>
      <c r="I69" s="16" t="s">
        <v>864</v>
      </c>
      <c r="J69" s="16">
        <v>600</v>
      </c>
      <c r="K69" s="16">
        <v>2</v>
      </c>
      <c r="L69" s="16">
        <f t="shared" si="1"/>
        <v>1200</v>
      </c>
      <c r="M69" s="20" t="s">
        <v>738</v>
      </c>
      <c r="N69" s="20" t="s">
        <v>67</v>
      </c>
      <c r="O69" s="16">
        <v>7210306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20" t="s">
        <v>739</v>
      </c>
      <c r="AA69" s="20" t="s">
        <v>741</v>
      </c>
      <c r="AB69" s="20" t="s">
        <v>742</v>
      </c>
      <c r="AC69" s="16">
        <v>7209655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20" t="s">
        <v>743</v>
      </c>
      <c r="AO69" s="20">
        <v>0</v>
      </c>
      <c r="AP69" s="20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20">
        <v>0</v>
      </c>
      <c r="BC69" s="20">
        <v>0</v>
      </c>
      <c r="BD69" s="20">
        <v>0</v>
      </c>
      <c r="BE69" s="16">
        <v>0</v>
      </c>
      <c r="BF69" s="16">
        <v>0</v>
      </c>
      <c r="BG69" s="16">
        <v>0</v>
      </c>
      <c r="BH69" s="16">
        <v>0</v>
      </c>
      <c r="BI69" s="16">
        <v>0</v>
      </c>
      <c r="BJ69" s="16">
        <v>0</v>
      </c>
      <c r="BK69" s="16">
        <v>0</v>
      </c>
      <c r="BL69" s="16">
        <v>0</v>
      </c>
      <c r="BM69" s="16">
        <v>0</v>
      </c>
      <c r="BN69" s="16">
        <v>0</v>
      </c>
      <c r="BO69" s="16">
        <v>0</v>
      </c>
      <c r="BP69" s="20">
        <v>0</v>
      </c>
      <c r="BQ69" s="20">
        <v>0</v>
      </c>
      <c r="BR69" s="20">
        <v>0</v>
      </c>
      <c r="BS69" s="16">
        <v>0</v>
      </c>
      <c r="BT69" s="16">
        <v>0</v>
      </c>
      <c r="BU69" s="16">
        <v>0</v>
      </c>
      <c r="BV69" s="16">
        <v>0</v>
      </c>
      <c r="BW69" s="16">
        <v>0</v>
      </c>
      <c r="BX69" s="16">
        <v>0</v>
      </c>
      <c r="BY69" s="16">
        <v>0</v>
      </c>
      <c r="BZ69" s="16">
        <v>0</v>
      </c>
      <c r="CA69" s="16">
        <v>0</v>
      </c>
      <c r="CB69" s="16">
        <v>0</v>
      </c>
      <c r="CC69" s="16">
        <v>0</v>
      </c>
      <c r="CD69" s="37">
        <v>0</v>
      </c>
    </row>
    <row r="70" spans="1:82" x14ac:dyDescent="0.25">
      <c r="A70" s="36">
        <v>169</v>
      </c>
      <c r="B70" s="16">
        <v>1530</v>
      </c>
      <c r="C70" s="53">
        <v>1530</v>
      </c>
      <c r="D70" s="18">
        <v>0</v>
      </c>
      <c r="E70" s="16" t="s">
        <v>30</v>
      </c>
      <c r="F70" s="20">
        <v>0</v>
      </c>
      <c r="G70" s="20" t="s">
        <v>745</v>
      </c>
      <c r="H70" s="16" t="s">
        <v>863</v>
      </c>
      <c r="I70" s="16" t="s">
        <v>868</v>
      </c>
      <c r="J70" s="16">
        <v>600</v>
      </c>
      <c r="K70" s="16">
        <v>2</v>
      </c>
      <c r="L70" s="16">
        <f t="shared" si="1"/>
        <v>1200</v>
      </c>
      <c r="M70" s="20" t="s">
        <v>747</v>
      </c>
      <c r="N70" s="20" t="s">
        <v>50</v>
      </c>
      <c r="O70" s="16" t="s">
        <v>153</v>
      </c>
      <c r="P70" s="16">
        <v>100</v>
      </c>
      <c r="Q70" s="16">
        <v>0</v>
      </c>
      <c r="R70" s="16">
        <v>0</v>
      </c>
      <c r="S70" s="16">
        <v>65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20" t="s">
        <v>748</v>
      </c>
      <c r="AA70" s="20" t="s">
        <v>750</v>
      </c>
      <c r="AB70" s="20" t="s">
        <v>751</v>
      </c>
      <c r="AC70" s="16" t="s">
        <v>153</v>
      </c>
      <c r="AD70" s="16">
        <v>100</v>
      </c>
      <c r="AE70" s="16">
        <v>0</v>
      </c>
      <c r="AF70" s="16">
        <v>0</v>
      </c>
      <c r="AG70" s="16">
        <v>65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20" t="s">
        <v>748</v>
      </c>
      <c r="AO70" s="20">
        <v>0</v>
      </c>
      <c r="AP70" s="20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20">
        <v>0</v>
      </c>
      <c r="BC70" s="20">
        <v>0</v>
      </c>
      <c r="BD70" s="20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v>0</v>
      </c>
      <c r="BL70" s="16">
        <v>0</v>
      </c>
      <c r="BM70" s="16">
        <v>0</v>
      </c>
      <c r="BN70" s="16">
        <v>0</v>
      </c>
      <c r="BO70" s="16">
        <v>0</v>
      </c>
      <c r="BP70" s="20">
        <v>0</v>
      </c>
      <c r="BQ70" s="20">
        <v>0</v>
      </c>
      <c r="BR70" s="20">
        <v>0</v>
      </c>
      <c r="BS70" s="16">
        <v>0</v>
      </c>
      <c r="BT70" s="16">
        <v>0</v>
      </c>
      <c r="BU70" s="16">
        <v>0</v>
      </c>
      <c r="BV70" s="16">
        <v>0</v>
      </c>
      <c r="BW70" s="16">
        <v>0</v>
      </c>
      <c r="BX70" s="16">
        <v>0</v>
      </c>
      <c r="BY70" s="16">
        <v>0</v>
      </c>
      <c r="BZ70" s="16">
        <v>0</v>
      </c>
      <c r="CA70" s="16">
        <v>0</v>
      </c>
      <c r="CB70" s="16">
        <v>0</v>
      </c>
      <c r="CC70" s="16">
        <v>0</v>
      </c>
      <c r="CD70" s="37">
        <v>0</v>
      </c>
    </row>
    <row r="71" spans="1:82" x14ac:dyDescent="0.25">
      <c r="A71" s="36">
        <v>170</v>
      </c>
      <c r="B71" s="16">
        <v>1450</v>
      </c>
      <c r="C71" s="53">
        <v>1450</v>
      </c>
      <c r="D71" s="18">
        <v>0</v>
      </c>
      <c r="E71" s="16" t="s">
        <v>30</v>
      </c>
      <c r="F71" s="20" t="s">
        <v>755</v>
      </c>
      <c r="G71" s="20" t="s">
        <v>753</v>
      </c>
      <c r="H71" s="16" t="s">
        <v>867</v>
      </c>
      <c r="I71" s="16" t="s">
        <v>864</v>
      </c>
      <c r="J71" s="16">
        <v>600</v>
      </c>
      <c r="K71" s="16">
        <v>2</v>
      </c>
      <c r="L71" s="16">
        <f t="shared" si="1"/>
        <v>1200</v>
      </c>
      <c r="M71" s="20" t="s">
        <v>756</v>
      </c>
      <c r="N71" s="20" t="s">
        <v>364</v>
      </c>
      <c r="O71" s="16" t="s">
        <v>153</v>
      </c>
      <c r="P71" s="16">
        <v>100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25</v>
      </c>
      <c r="W71" s="16">
        <v>0</v>
      </c>
      <c r="X71" s="16">
        <v>0</v>
      </c>
      <c r="Y71" s="16">
        <v>0</v>
      </c>
      <c r="Z71" s="20" t="s">
        <v>757</v>
      </c>
      <c r="AA71" s="20" t="s">
        <v>759</v>
      </c>
      <c r="AB71" s="20" t="s">
        <v>7</v>
      </c>
      <c r="AC71" s="16" t="s">
        <v>153</v>
      </c>
      <c r="AD71" s="16">
        <v>100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25</v>
      </c>
      <c r="AK71" s="16">
        <v>0</v>
      </c>
      <c r="AL71" s="16">
        <v>0</v>
      </c>
      <c r="AM71" s="16">
        <v>0</v>
      </c>
      <c r="AN71" s="20" t="s">
        <v>760</v>
      </c>
      <c r="AO71" s="20">
        <v>0</v>
      </c>
      <c r="AP71" s="20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20">
        <v>0</v>
      </c>
      <c r="BC71" s="20">
        <v>0</v>
      </c>
      <c r="BD71" s="20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0</v>
      </c>
      <c r="BM71" s="16">
        <v>0</v>
      </c>
      <c r="BN71" s="16">
        <v>0</v>
      </c>
      <c r="BO71" s="16">
        <v>0</v>
      </c>
      <c r="BP71" s="20">
        <v>0</v>
      </c>
      <c r="BQ71" s="20">
        <v>0</v>
      </c>
      <c r="BR71" s="20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37">
        <v>0</v>
      </c>
    </row>
    <row r="72" spans="1:82" x14ac:dyDescent="0.25">
      <c r="A72" s="36">
        <v>171</v>
      </c>
      <c r="B72" s="16">
        <v>2020</v>
      </c>
      <c r="C72" s="53"/>
      <c r="D72" s="18">
        <v>-2020</v>
      </c>
      <c r="E72" s="16" t="s">
        <v>17</v>
      </c>
      <c r="F72" s="20">
        <v>0</v>
      </c>
      <c r="G72" s="20" t="s">
        <v>762</v>
      </c>
      <c r="H72" s="16" t="s">
        <v>865</v>
      </c>
      <c r="I72" s="16" t="s">
        <v>864</v>
      </c>
      <c r="J72" s="16">
        <v>600</v>
      </c>
      <c r="K72" s="16">
        <v>2</v>
      </c>
      <c r="L72" s="16">
        <f t="shared" si="1"/>
        <v>1200</v>
      </c>
      <c r="M72" s="20" t="s">
        <v>764</v>
      </c>
      <c r="N72" s="20" t="s">
        <v>765</v>
      </c>
      <c r="O72" s="16">
        <v>7170385</v>
      </c>
      <c r="P72" s="16">
        <v>0</v>
      </c>
      <c r="Q72" s="16">
        <v>390</v>
      </c>
      <c r="R72" s="16">
        <v>0</v>
      </c>
      <c r="S72" s="16">
        <v>0</v>
      </c>
      <c r="T72" s="16">
        <v>0</v>
      </c>
      <c r="U72" s="16">
        <v>0</v>
      </c>
      <c r="V72" s="16">
        <v>25</v>
      </c>
      <c r="W72" s="16">
        <v>0</v>
      </c>
      <c r="X72" s="16">
        <v>80</v>
      </c>
      <c r="Y72" s="16">
        <v>60</v>
      </c>
      <c r="Z72" s="20">
        <v>0</v>
      </c>
      <c r="AA72" s="20" t="s">
        <v>767</v>
      </c>
      <c r="AB72" s="20" t="s">
        <v>768</v>
      </c>
      <c r="AC72" s="16" t="s">
        <v>153</v>
      </c>
      <c r="AD72" s="16">
        <v>100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25</v>
      </c>
      <c r="AK72" s="16">
        <v>0</v>
      </c>
      <c r="AL72" s="16">
        <v>80</v>
      </c>
      <c r="AM72" s="16">
        <v>60</v>
      </c>
      <c r="AN72" s="20">
        <v>0</v>
      </c>
      <c r="AO72" s="20">
        <v>0</v>
      </c>
      <c r="AP72" s="20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20">
        <v>0</v>
      </c>
      <c r="BC72" s="20">
        <v>0</v>
      </c>
      <c r="BD72" s="20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>
        <v>0</v>
      </c>
      <c r="BO72" s="16">
        <v>0</v>
      </c>
      <c r="BP72" s="20">
        <v>0</v>
      </c>
      <c r="BQ72" s="20">
        <v>0</v>
      </c>
      <c r="BR72" s="20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37">
        <v>0</v>
      </c>
    </row>
    <row r="73" spans="1:82" x14ac:dyDescent="0.25">
      <c r="A73" s="36">
        <v>172</v>
      </c>
      <c r="B73" s="16">
        <v>1200</v>
      </c>
      <c r="C73" s="53">
        <v>1200</v>
      </c>
      <c r="D73" s="18">
        <v>0</v>
      </c>
      <c r="E73" s="16" t="s">
        <v>30</v>
      </c>
      <c r="F73" s="20">
        <v>0</v>
      </c>
      <c r="G73" s="20" t="s">
        <v>770</v>
      </c>
      <c r="H73" s="16" t="s">
        <v>865</v>
      </c>
      <c r="I73" s="16" t="s">
        <v>866</v>
      </c>
      <c r="J73" s="16">
        <v>600</v>
      </c>
      <c r="K73" s="16">
        <v>2</v>
      </c>
      <c r="L73" s="16">
        <f t="shared" si="1"/>
        <v>1200</v>
      </c>
      <c r="M73" s="20" t="s">
        <v>772</v>
      </c>
      <c r="N73" s="20" t="s">
        <v>773</v>
      </c>
      <c r="O73" s="16">
        <v>7506161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20" t="s">
        <v>774</v>
      </c>
      <c r="AA73" s="20" t="s">
        <v>776</v>
      </c>
      <c r="AB73" s="20" t="s">
        <v>777</v>
      </c>
      <c r="AC73" s="16">
        <v>7209465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20" t="s">
        <v>778</v>
      </c>
      <c r="AO73" s="20">
        <v>0</v>
      </c>
      <c r="AP73" s="20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20">
        <v>0</v>
      </c>
      <c r="BC73" s="20">
        <v>0</v>
      </c>
      <c r="BD73" s="20">
        <v>0</v>
      </c>
      <c r="BE73" s="16">
        <v>0</v>
      </c>
      <c r="BF73" s="16">
        <v>0</v>
      </c>
      <c r="BG73" s="16">
        <v>0</v>
      </c>
      <c r="BH73" s="16">
        <v>0</v>
      </c>
      <c r="BI73" s="16">
        <v>0</v>
      </c>
      <c r="BJ73" s="16">
        <v>0</v>
      </c>
      <c r="BK73" s="16">
        <v>0</v>
      </c>
      <c r="BL73" s="16">
        <v>0</v>
      </c>
      <c r="BM73" s="16">
        <v>0</v>
      </c>
      <c r="BN73" s="16">
        <v>0</v>
      </c>
      <c r="BO73" s="16">
        <v>0</v>
      </c>
      <c r="BP73" s="20">
        <v>0</v>
      </c>
      <c r="BQ73" s="20">
        <v>0</v>
      </c>
      <c r="BR73" s="20">
        <v>0</v>
      </c>
      <c r="BS73" s="16">
        <v>0</v>
      </c>
      <c r="BT73" s="16">
        <v>0</v>
      </c>
      <c r="BU73" s="16">
        <v>0</v>
      </c>
      <c r="BV73" s="16">
        <v>0</v>
      </c>
      <c r="BW73" s="16">
        <v>0</v>
      </c>
      <c r="BX73" s="16">
        <v>0</v>
      </c>
      <c r="BY73" s="16">
        <v>0</v>
      </c>
      <c r="BZ73" s="16">
        <v>0</v>
      </c>
      <c r="CA73" s="16">
        <v>0</v>
      </c>
      <c r="CB73" s="16">
        <v>0</v>
      </c>
      <c r="CC73" s="16">
        <v>0</v>
      </c>
      <c r="CD73" s="37">
        <v>0</v>
      </c>
    </row>
    <row r="74" spans="1:82" x14ac:dyDescent="0.25">
      <c r="A74" s="36">
        <v>173</v>
      </c>
      <c r="B74" s="16">
        <v>1640</v>
      </c>
      <c r="C74" s="53">
        <v>1640</v>
      </c>
      <c r="D74" s="18">
        <v>0</v>
      </c>
      <c r="E74" s="16" t="s">
        <v>30</v>
      </c>
      <c r="F74" s="20">
        <v>0</v>
      </c>
      <c r="G74" s="20" t="s">
        <v>780</v>
      </c>
      <c r="H74" s="16" t="s">
        <v>865</v>
      </c>
      <c r="I74" s="16" t="s">
        <v>864</v>
      </c>
      <c r="J74" s="16">
        <v>600</v>
      </c>
      <c r="K74" s="16">
        <v>2</v>
      </c>
      <c r="L74" s="16">
        <f t="shared" si="1"/>
        <v>1200</v>
      </c>
      <c r="M74" s="20" t="s">
        <v>782</v>
      </c>
      <c r="N74" s="20" t="s">
        <v>8</v>
      </c>
      <c r="O74" s="16" t="s">
        <v>153</v>
      </c>
      <c r="P74" s="16">
        <v>100</v>
      </c>
      <c r="Q74" s="16">
        <v>0</v>
      </c>
      <c r="R74" s="16">
        <v>0</v>
      </c>
      <c r="S74" s="16">
        <v>0</v>
      </c>
      <c r="T74" s="16">
        <v>0</v>
      </c>
      <c r="U74" s="16">
        <v>60</v>
      </c>
      <c r="V74" s="16">
        <v>0</v>
      </c>
      <c r="W74" s="16">
        <v>0</v>
      </c>
      <c r="X74" s="16">
        <v>0</v>
      </c>
      <c r="Y74" s="16">
        <v>60</v>
      </c>
      <c r="Z74" s="20" t="s">
        <v>783</v>
      </c>
      <c r="AA74" s="20" t="s">
        <v>785</v>
      </c>
      <c r="AB74" s="20" t="s">
        <v>786</v>
      </c>
      <c r="AC74" s="16" t="s">
        <v>153</v>
      </c>
      <c r="AD74" s="16">
        <v>100</v>
      </c>
      <c r="AE74" s="16">
        <v>0</v>
      </c>
      <c r="AF74" s="16">
        <v>0</v>
      </c>
      <c r="AG74" s="16">
        <v>0</v>
      </c>
      <c r="AH74" s="16">
        <v>0</v>
      </c>
      <c r="AI74" s="16">
        <v>60</v>
      </c>
      <c r="AJ74" s="16">
        <v>0</v>
      </c>
      <c r="AK74" s="16">
        <v>0</v>
      </c>
      <c r="AL74" s="16">
        <v>0</v>
      </c>
      <c r="AM74" s="16">
        <v>60</v>
      </c>
      <c r="AN74" s="20">
        <v>0</v>
      </c>
      <c r="AO74" s="20">
        <v>0</v>
      </c>
      <c r="AP74" s="20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20">
        <v>0</v>
      </c>
      <c r="BC74" s="20">
        <v>0</v>
      </c>
      <c r="BD74" s="20">
        <v>0</v>
      </c>
      <c r="BE74" s="16">
        <v>0</v>
      </c>
      <c r="BF74" s="16">
        <v>0</v>
      </c>
      <c r="BG74" s="16">
        <v>0</v>
      </c>
      <c r="BH74" s="16">
        <v>0</v>
      </c>
      <c r="BI74" s="16">
        <v>0</v>
      </c>
      <c r="BJ74" s="16">
        <v>0</v>
      </c>
      <c r="BK74" s="16">
        <v>0</v>
      </c>
      <c r="BL74" s="16">
        <v>0</v>
      </c>
      <c r="BM74" s="16">
        <v>0</v>
      </c>
      <c r="BN74" s="16">
        <v>0</v>
      </c>
      <c r="BO74" s="16">
        <v>0</v>
      </c>
      <c r="BP74" s="20">
        <v>0</v>
      </c>
      <c r="BQ74" s="20">
        <v>0</v>
      </c>
      <c r="BR74" s="20">
        <v>0</v>
      </c>
      <c r="BS74" s="16">
        <v>0</v>
      </c>
      <c r="BT74" s="16">
        <v>0</v>
      </c>
      <c r="BU74" s="16">
        <v>0</v>
      </c>
      <c r="BV74" s="16">
        <v>0</v>
      </c>
      <c r="BW74" s="16">
        <v>0</v>
      </c>
      <c r="BX74" s="16">
        <v>0</v>
      </c>
      <c r="BY74" s="16">
        <v>0</v>
      </c>
      <c r="BZ74" s="16">
        <v>0</v>
      </c>
      <c r="CA74" s="16">
        <v>0</v>
      </c>
      <c r="CB74" s="16">
        <v>0</v>
      </c>
      <c r="CC74" s="16">
        <v>0</v>
      </c>
      <c r="CD74" s="37">
        <v>0</v>
      </c>
    </row>
    <row r="75" spans="1:82" x14ac:dyDescent="0.25">
      <c r="A75" s="36">
        <v>174</v>
      </c>
      <c r="B75" s="16">
        <v>1610</v>
      </c>
      <c r="C75" s="53">
        <v>1610</v>
      </c>
      <c r="D75" s="18">
        <v>0</v>
      </c>
      <c r="E75" s="16" t="s">
        <v>30</v>
      </c>
      <c r="F75" s="20">
        <v>0</v>
      </c>
      <c r="G75" s="20" t="s">
        <v>789</v>
      </c>
      <c r="H75" s="16" t="s">
        <v>867</v>
      </c>
      <c r="I75" s="16" t="s">
        <v>864</v>
      </c>
      <c r="J75" s="16">
        <v>600</v>
      </c>
      <c r="K75" s="16">
        <v>2</v>
      </c>
      <c r="L75" s="16">
        <f t="shared" si="1"/>
        <v>1200</v>
      </c>
      <c r="M75" s="20" t="s">
        <v>791</v>
      </c>
      <c r="N75" s="20" t="s">
        <v>792</v>
      </c>
      <c r="O75" s="16" t="s">
        <v>153</v>
      </c>
      <c r="P75" s="16">
        <v>100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25</v>
      </c>
      <c r="W75" s="16">
        <v>0</v>
      </c>
      <c r="X75" s="16">
        <v>80</v>
      </c>
      <c r="Y75" s="16">
        <v>0</v>
      </c>
      <c r="Z75" s="20" t="s">
        <v>793</v>
      </c>
      <c r="AA75" s="20" t="s">
        <v>791</v>
      </c>
      <c r="AB75" s="20" t="s">
        <v>795</v>
      </c>
      <c r="AC75" s="16" t="s">
        <v>153</v>
      </c>
      <c r="AD75" s="16">
        <v>100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25</v>
      </c>
      <c r="AK75" s="16">
        <v>0</v>
      </c>
      <c r="AL75" s="16">
        <v>80</v>
      </c>
      <c r="AM75" s="16">
        <v>0</v>
      </c>
      <c r="AN75" s="20" t="s">
        <v>793</v>
      </c>
      <c r="AO75" s="20">
        <v>0</v>
      </c>
      <c r="AP75" s="20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20">
        <v>0</v>
      </c>
      <c r="BC75" s="20">
        <v>0</v>
      </c>
      <c r="BD75" s="20">
        <v>0</v>
      </c>
      <c r="BE75" s="16">
        <v>0</v>
      </c>
      <c r="BF75" s="16">
        <v>0</v>
      </c>
      <c r="BG75" s="16">
        <v>0</v>
      </c>
      <c r="BH75" s="16">
        <v>0</v>
      </c>
      <c r="BI75" s="16">
        <v>0</v>
      </c>
      <c r="BJ75" s="16">
        <v>0</v>
      </c>
      <c r="BK75" s="16">
        <v>0</v>
      </c>
      <c r="BL75" s="16">
        <v>0</v>
      </c>
      <c r="BM75" s="16">
        <v>0</v>
      </c>
      <c r="BN75" s="16">
        <v>0</v>
      </c>
      <c r="BO75" s="16">
        <v>0</v>
      </c>
      <c r="BP75" s="20">
        <v>0</v>
      </c>
      <c r="BQ75" s="20">
        <v>0</v>
      </c>
      <c r="BR75" s="20">
        <v>0</v>
      </c>
      <c r="BS75" s="16">
        <v>0</v>
      </c>
      <c r="BT75" s="16">
        <v>0</v>
      </c>
      <c r="BU75" s="16">
        <v>0</v>
      </c>
      <c r="BV75" s="16">
        <v>0</v>
      </c>
      <c r="BW75" s="16">
        <v>0</v>
      </c>
      <c r="BX75" s="16">
        <v>0</v>
      </c>
      <c r="BY75" s="16">
        <v>0</v>
      </c>
      <c r="BZ75" s="16">
        <v>0</v>
      </c>
      <c r="CA75" s="16">
        <v>0</v>
      </c>
      <c r="CB75" s="16">
        <v>0</v>
      </c>
      <c r="CC75" s="16">
        <v>0</v>
      </c>
      <c r="CD75" s="37">
        <v>0</v>
      </c>
    </row>
    <row r="76" spans="1:82" x14ac:dyDescent="0.25">
      <c r="A76" s="36">
        <v>175</v>
      </c>
      <c r="B76" s="16">
        <v>1750</v>
      </c>
      <c r="C76" s="53"/>
      <c r="D76" s="18">
        <v>-1750</v>
      </c>
      <c r="E76" s="16" t="s">
        <v>17</v>
      </c>
      <c r="F76" s="20">
        <v>0</v>
      </c>
      <c r="G76" s="20" t="s">
        <v>797</v>
      </c>
      <c r="H76" s="16" t="s">
        <v>865</v>
      </c>
      <c r="I76" s="16" t="s">
        <v>864</v>
      </c>
      <c r="J76" s="16">
        <v>600</v>
      </c>
      <c r="K76" s="16">
        <v>2</v>
      </c>
      <c r="L76" s="16">
        <f t="shared" si="1"/>
        <v>1200</v>
      </c>
      <c r="M76" s="20" t="s">
        <v>799</v>
      </c>
      <c r="N76" s="20" t="s">
        <v>76</v>
      </c>
      <c r="O76" s="16">
        <v>888643</v>
      </c>
      <c r="P76" s="16">
        <v>0</v>
      </c>
      <c r="Q76" s="16">
        <v>390</v>
      </c>
      <c r="R76" s="16">
        <v>0</v>
      </c>
      <c r="S76" s="16">
        <v>0</v>
      </c>
      <c r="T76" s="16">
        <v>0</v>
      </c>
      <c r="U76" s="16">
        <v>60</v>
      </c>
      <c r="V76" s="16">
        <v>0</v>
      </c>
      <c r="W76" s="16">
        <v>0</v>
      </c>
      <c r="X76" s="16">
        <v>0</v>
      </c>
      <c r="Y76" s="16">
        <v>0</v>
      </c>
      <c r="Z76" s="20" t="s">
        <v>524</v>
      </c>
      <c r="AA76" s="20" t="s">
        <v>801</v>
      </c>
      <c r="AB76" s="20" t="s">
        <v>60</v>
      </c>
      <c r="AC76" s="16" t="s">
        <v>153</v>
      </c>
      <c r="AD76" s="16">
        <v>100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20" t="s">
        <v>802</v>
      </c>
      <c r="AO76" s="20">
        <v>0</v>
      </c>
      <c r="AP76" s="20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0</v>
      </c>
      <c r="AX76" s="16">
        <v>0</v>
      </c>
      <c r="AY76" s="16">
        <v>0</v>
      </c>
      <c r="AZ76" s="16">
        <v>0</v>
      </c>
      <c r="BA76" s="16">
        <v>0</v>
      </c>
      <c r="BB76" s="20">
        <v>0</v>
      </c>
      <c r="BC76" s="20">
        <v>0</v>
      </c>
      <c r="BD76" s="20">
        <v>0</v>
      </c>
      <c r="BE76" s="16">
        <v>0</v>
      </c>
      <c r="BF76" s="16">
        <v>0</v>
      </c>
      <c r="BG76" s="16">
        <v>0</v>
      </c>
      <c r="BH76" s="16">
        <v>0</v>
      </c>
      <c r="BI76" s="16">
        <v>0</v>
      </c>
      <c r="BJ76" s="16">
        <v>0</v>
      </c>
      <c r="BK76" s="16">
        <v>0</v>
      </c>
      <c r="BL76" s="16">
        <v>0</v>
      </c>
      <c r="BM76" s="16">
        <v>0</v>
      </c>
      <c r="BN76" s="16">
        <v>0</v>
      </c>
      <c r="BO76" s="16">
        <v>0</v>
      </c>
      <c r="BP76" s="20">
        <v>0</v>
      </c>
      <c r="BQ76" s="20">
        <v>0</v>
      </c>
      <c r="BR76" s="20">
        <v>0</v>
      </c>
      <c r="BS76" s="16">
        <v>0</v>
      </c>
      <c r="BT76" s="16">
        <v>0</v>
      </c>
      <c r="BU76" s="16">
        <v>0</v>
      </c>
      <c r="BV76" s="16">
        <v>0</v>
      </c>
      <c r="BW76" s="16">
        <v>0</v>
      </c>
      <c r="BX76" s="16">
        <v>0</v>
      </c>
      <c r="BY76" s="16">
        <v>0</v>
      </c>
      <c r="BZ76" s="16">
        <v>0</v>
      </c>
      <c r="CA76" s="16">
        <v>0</v>
      </c>
      <c r="CB76" s="16">
        <v>0</v>
      </c>
      <c r="CC76" s="16">
        <v>0</v>
      </c>
      <c r="CD76" s="37">
        <v>0</v>
      </c>
    </row>
    <row r="77" spans="1:82" x14ac:dyDescent="0.25">
      <c r="A77" s="36">
        <v>176</v>
      </c>
      <c r="B77" s="16">
        <v>600</v>
      </c>
      <c r="C77" s="53"/>
      <c r="D77" s="18">
        <v>-600</v>
      </c>
      <c r="E77" s="16" t="s">
        <v>17</v>
      </c>
      <c r="F77" s="20">
        <v>0</v>
      </c>
      <c r="G77" s="20" t="s">
        <v>804</v>
      </c>
      <c r="H77" s="16" t="s">
        <v>863</v>
      </c>
      <c r="I77" s="16" t="s">
        <v>864</v>
      </c>
      <c r="J77" s="16">
        <v>300</v>
      </c>
      <c r="K77" s="16">
        <v>2</v>
      </c>
      <c r="L77" s="16">
        <f t="shared" si="1"/>
        <v>600</v>
      </c>
      <c r="M77" s="20" t="s">
        <v>806</v>
      </c>
      <c r="N77" s="20" t="s">
        <v>618</v>
      </c>
      <c r="O77" s="16">
        <v>301394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20" t="s">
        <v>807</v>
      </c>
      <c r="AA77" s="20" t="s">
        <v>809</v>
      </c>
      <c r="AB77" s="20" t="s">
        <v>67</v>
      </c>
      <c r="AC77" s="16">
        <v>301394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20" t="s">
        <v>810</v>
      </c>
      <c r="AO77" s="20">
        <v>0</v>
      </c>
      <c r="AP77" s="20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0</v>
      </c>
      <c r="BB77" s="20">
        <v>0</v>
      </c>
      <c r="BC77" s="20">
        <v>0</v>
      </c>
      <c r="BD77" s="20">
        <v>0</v>
      </c>
      <c r="BE77" s="16">
        <v>0</v>
      </c>
      <c r="BF77" s="16">
        <v>0</v>
      </c>
      <c r="BG77" s="16">
        <v>0</v>
      </c>
      <c r="BH77" s="16">
        <v>0</v>
      </c>
      <c r="BI77" s="16">
        <v>0</v>
      </c>
      <c r="BJ77" s="16">
        <v>0</v>
      </c>
      <c r="BK77" s="16">
        <v>0</v>
      </c>
      <c r="BL77" s="16">
        <v>0</v>
      </c>
      <c r="BM77" s="16">
        <v>0</v>
      </c>
      <c r="BN77" s="16">
        <v>0</v>
      </c>
      <c r="BO77" s="16">
        <v>0</v>
      </c>
      <c r="BP77" s="20">
        <v>0</v>
      </c>
      <c r="BQ77" s="20">
        <v>0</v>
      </c>
      <c r="BR77" s="20">
        <v>0</v>
      </c>
      <c r="BS77" s="16">
        <v>0</v>
      </c>
      <c r="BT77" s="16">
        <v>0</v>
      </c>
      <c r="BU77" s="16">
        <v>0</v>
      </c>
      <c r="BV77" s="16">
        <v>0</v>
      </c>
      <c r="BW77" s="16">
        <v>0</v>
      </c>
      <c r="BX77" s="16">
        <v>0</v>
      </c>
      <c r="BY77" s="16">
        <v>0</v>
      </c>
      <c r="BZ77" s="16">
        <v>0</v>
      </c>
      <c r="CA77" s="16">
        <v>0</v>
      </c>
      <c r="CB77" s="16">
        <v>0</v>
      </c>
      <c r="CC77" s="16">
        <v>0</v>
      </c>
      <c r="CD77" s="37">
        <v>0</v>
      </c>
    </row>
    <row r="78" spans="1:82" x14ac:dyDescent="0.25">
      <c r="A78" s="36">
        <v>177</v>
      </c>
      <c r="B78" s="16">
        <v>1200</v>
      </c>
      <c r="C78" s="53"/>
      <c r="D78" s="18">
        <v>-1200</v>
      </c>
      <c r="E78" s="16" t="s">
        <v>17</v>
      </c>
      <c r="F78" s="20">
        <v>0</v>
      </c>
      <c r="G78" s="20" t="s">
        <v>812</v>
      </c>
      <c r="H78" s="16" t="s">
        <v>865</v>
      </c>
      <c r="I78" s="16" t="s">
        <v>864</v>
      </c>
      <c r="J78" s="16">
        <v>600</v>
      </c>
      <c r="K78" s="16">
        <v>2</v>
      </c>
      <c r="L78" s="16">
        <f t="shared" si="1"/>
        <v>1200</v>
      </c>
      <c r="M78" s="20" t="s">
        <v>814</v>
      </c>
      <c r="N78" s="20" t="s">
        <v>719</v>
      </c>
      <c r="O78" s="16">
        <v>7207704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20" t="s">
        <v>815</v>
      </c>
      <c r="AA78" s="20" t="s">
        <v>817</v>
      </c>
      <c r="AB78" s="20" t="s">
        <v>9</v>
      </c>
      <c r="AC78" s="16">
        <v>7203327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20" t="s">
        <v>818</v>
      </c>
      <c r="AO78" s="20">
        <v>0</v>
      </c>
      <c r="AP78" s="20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0</v>
      </c>
      <c r="AX78" s="16">
        <v>0</v>
      </c>
      <c r="AY78" s="16">
        <v>0</v>
      </c>
      <c r="AZ78" s="16">
        <v>0</v>
      </c>
      <c r="BA78" s="16">
        <v>0</v>
      </c>
      <c r="BB78" s="20">
        <v>0</v>
      </c>
      <c r="BC78" s="20">
        <v>0</v>
      </c>
      <c r="BD78" s="20">
        <v>0</v>
      </c>
      <c r="BE78" s="16">
        <v>0</v>
      </c>
      <c r="BF78" s="16">
        <v>0</v>
      </c>
      <c r="BG78" s="16">
        <v>0</v>
      </c>
      <c r="BH78" s="16">
        <v>0</v>
      </c>
      <c r="BI78" s="16">
        <v>0</v>
      </c>
      <c r="BJ78" s="16">
        <v>0</v>
      </c>
      <c r="BK78" s="16">
        <v>0</v>
      </c>
      <c r="BL78" s="16">
        <v>0</v>
      </c>
      <c r="BM78" s="16">
        <v>0</v>
      </c>
      <c r="BN78" s="16">
        <v>0</v>
      </c>
      <c r="BO78" s="16">
        <v>0</v>
      </c>
      <c r="BP78" s="20">
        <v>0</v>
      </c>
      <c r="BQ78" s="20">
        <v>0</v>
      </c>
      <c r="BR78" s="20">
        <v>0</v>
      </c>
      <c r="BS78" s="16">
        <v>0</v>
      </c>
      <c r="BT78" s="16">
        <v>0</v>
      </c>
      <c r="BU78" s="16">
        <v>0</v>
      </c>
      <c r="BV78" s="16">
        <v>0</v>
      </c>
      <c r="BW78" s="16">
        <v>0</v>
      </c>
      <c r="BX78" s="16">
        <v>0</v>
      </c>
      <c r="BY78" s="16">
        <v>0</v>
      </c>
      <c r="BZ78" s="16">
        <v>0</v>
      </c>
      <c r="CA78" s="16">
        <v>0</v>
      </c>
      <c r="CB78" s="16">
        <v>0</v>
      </c>
      <c r="CC78" s="16">
        <v>0</v>
      </c>
      <c r="CD78" s="37">
        <v>0</v>
      </c>
    </row>
    <row r="79" spans="1:82" x14ac:dyDescent="0.25">
      <c r="A79" s="36">
        <v>178</v>
      </c>
      <c r="B79" s="16">
        <v>600</v>
      </c>
      <c r="C79" s="53">
        <v>600</v>
      </c>
      <c r="D79" s="18">
        <v>0</v>
      </c>
      <c r="E79" s="16" t="s">
        <v>30</v>
      </c>
      <c r="F79" s="20">
        <v>0</v>
      </c>
      <c r="G79" s="20" t="s">
        <v>820</v>
      </c>
      <c r="H79" s="16" t="s">
        <v>863</v>
      </c>
      <c r="I79" s="16" t="s">
        <v>864</v>
      </c>
      <c r="J79" s="16">
        <v>300</v>
      </c>
      <c r="K79" s="16">
        <v>2</v>
      </c>
      <c r="L79" s="16">
        <f t="shared" si="1"/>
        <v>600</v>
      </c>
      <c r="M79" s="20" t="s">
        <v>822</v>
      </c>
      <c r="N79" s="20" t="s">
        <v>39</v>
      </c>
      <c r="O79" s="16">
        <v>897349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20" t="s">
        <v>823</v>
      </c>
      <c r="AA79" s="20" t="s">
        <v>825</v>
      </c>
      <c r="AB79" s="20" t="s">
        <v>75</v>
      </c>
      <c r="AC79" s="16">
        <v>51928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20" t="s">
        <v>823</v>
      </c>
      <c r="AO79" s="20">
        <v>0</v>
      </c>
      <c r="AP79" s="20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20">
        <v>0</v>
      </c>
      <c r="BC79" s="20">
        <v>0</v>
      </c>
      <c r="BD79" s="20">
        <v>0</v>
      </c>
      <c r="BE79" s="16">
        <v>0</v>
      </c>
      <c r="BF79" s="16">
        <v>0</v>
      </c>
      <c r="BG79" s="16">
        <v>0</v>
      </c>
      <c r="BH79" s="16">
        <v>0</v>
      </c>
      <c r="BI79" s="16">
        <v>0</v>
      </c>
      <c r="BJ79" s="16">
        <v>0</v>
      </c>
      <c r="BK79" s="16">
        <v>0</v>
      </c>
      <c r="BL79" s="16">
        <v>0</v>
      </c>
      <c r="BM79" s="16">
        <v>0</v>
      </c>
      <c r="BN79" s="16">
        <v>0</v>
      </c>
      <c r="BO79" s="16">
        <v>0</v>
      </c>
      <c r="BP79" s="20">
        <v>0</v>
      </c>
      <c r="BQ79" s="20">
        <v>0</v>
      </c>
      <c r="BR79" s="20">
        <v>0</v>
      </c>
      <c r="BS79" s="16">
        <v>0</v>
      </c>
      <c r="BT79" s="16">
        <v>0</v>
      </c>
      <c r="BU79" s="16">
        <v>0</v>
      </c>
      <c r="BV79" s="16">
        <v>0</v>
      </c>
      <c r="BW79" s="16">
        <v>0</v>
      </c>
      <c r="BX79" s="16">
        <v>0</v>
      </c>
      <c r="BY79" s="16">
        <v>0</v>
      </c>
      <c r="BZ79" s="16">
        <v>0</v>
      </c>
      <c r="CA79" s="16">
        <v>0</v>
      </c>
      <c r="CB79" s="16">
        <v>0</v>
      </c>
      <c r="CC79" s="16">
        <v>0</v>
      </c>
      <c r="CD79" s="37">
        <v>0</v>
      </c>
    </row>
    <row r="80" spans="1:82" x14ac:dyDescent="0.25">
      <c r="A80" s="36">
        <v>179</v>
      </c>
      <c r="B80" s="16">
        <v>1200</v>
      </c>
      <c r="C80" s="53"/>
      <c r="D80" s="18">
        <v>-1200</v>
      </c>
      <c r="E80" s="16" t="s">
        <v>17</v>
      </c>
      <c r="F80" s="20">
        <v>0</v>
      </c>
      <c r="G80" s="20" t="s">
        <v>827</v>
      </c>
      <c r="H80" s="16" t="s">
        <v>863</v>
      </c>
      <c r="I80" s="16" t="s">
        <v>866</v>
      </c>
      <c r="J80" s="16">
        <v>600</v>
      </c>
      <c r="K80" s="16">
        <v>2</v>
      </c>
      <c r="L80" s="16">
        <f t="shared" si="1"/>
        <v>1200</v>
      </c>
      <c r="M80" s="20" t="s">
        <v>829</v>
      </c>
      <c r="N80" s="20" t="s">
        <v>830</v>
      </c>
      <c r="O80" s="16">
        <v>9600069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20">
        <v>0</v>
      </c>
      <c r="AA80" s="20" t="s">
        <v>833</v>
      </c>
      <c r="AB80" s="20" t="s">
        <v>834</v>
      </c>
      <c r="AC80" s="16">
        <v>8089808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20">
        <v>0</v>
      </c>
      <c r="AO80" s="20">
        <v>0</v>
      </c>
      <c r="AP80" s="20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20">
        <v>0</v>
      </c>
      <c r="BC80" s="20">
        <v>0</v>
      </c>
      <c r="BD80" s="20">
        <v>0</v>
      </c>
      <c r="BE80" s="16">
        <v>0</v>
      </c>
      <c r="BF80" s="16">
        <v>0</v>
      </c>
      <c r="BG80" s="16">
        <v>0</v>
      </c>
      <c r="BH80" s="16">
        <v>0</v>
      </c>
      <c r="BI80" s="16">
        <v>0</v>
      </c>
      <c r="BJ80" s="16">
        <v>0</v>
      </c>
      <c r="BK80" s="16">
        <v>0</v>
      </c>
      <c r="BL80" s="16">
        <v>0</v>
      </c>
      <c r="BM80" s="16">
        <v>0</v>
      </c>
      <c r="BN80" s="16">
        <v>0</v>
      </c>
      <c r="BO80" s="16">
        <v>0</v>
      </c>
      <c r="BP80" s="20">
        <v>0</v>
      </c>
      <c r="BQ80" s="20">
        <v>0</v>
      </c>
      <c r="BR80" s="20">
        <v>0</v>
      </c>
      <c r="BS80" s="16">
        <v>0</v>
      </c>
      <c r="BT80" s="16">
        <v>0</v>
      </c>
      <c r="BU80" s="16">
        <v>0</v>
      </c>
      <c r="BV80" s="16">
        <v>0</v>
      </c>
      <c r="BW80" s="16">
        <v>0</v>
      </c>
      <c r="BX80" s="16">
        <v>0</v>
      </c>
      <c r="BY80" s="16">
        <v>0</v>
      </c>
      <c r="BZ80" s="16">
        <v>0</v>
      </c>
      <c r="CA80" s="16">
        <v>0</v>
      </c>
      <c r="CB80" s="16">
        <v>0</v>
      </c>
      <c r="CC80" s="16">
        <v>0</v>
      </c>
      <c r="CD80" s="37">
        <v>0</v>
      </c>
    </row>
    <row r="81" spans="1:82" x14ac:dyDescent="0.25">
      <c r="A81" s="36">
        <v>180</v>
      </c>
      <c r="B81" s="16">
        <v>1635</v>
      </c>
      <c r="C81" s="53">
        <v>1635</v>
      </c>
      <c r="D81" s="18">
        <v>0</v>
      </c>
      <c r="E81" s="16" t="s">
        <v>30</v>
      </c>
      <c r="F81" s="20">
        <v>0</v>
      </c>
      <c r="G81" s="20" t="s">
        <v>836</v>
      </c>
      <c r="H81" s="16" t="s">
        <v>863</v>
      </c>
      <c r="I81" s="16" t="s">
        <v>864</v>
      </c>
      <c r="J81" s="16">
        <v>600</v>
      </c>
      <c r="K81" s="16">
        <v>2</v>
      </c>
      <c r="L81" s="16">
        <f t="shared" si="1"/>
        <v>1200</v>
      </c>
      <c r="M81" s="20" t="s">
        <v>838</v>
      </c>
      <c r="N81" s="20" t="s">
        <v>354</v>
      </c>
      <c r="O81" s="16">
        <v>301623</v>
      </c>
      <c r="P81" s="16">
        <v>0</v>
      </c>
      <c r="Q81" s="16">
        <v>0</v>
      </c>
      <c r="R81" s="16">
        <v>25</v>
      </c>
      <c r="S81" s="16">
        <v>0</v>
      </c>
      <c r="T81" s="16">
        <v>80</v>
      </c>
      <c r="U81" s="16">
        <v>60</v>
      </c>
      <c r="V81" s="16">
        <v>0</v>
      </c>
      <c r="W81" s="16">
        <v>0</v>
      </c>
      <c r="X81" s="16">
        <v>0</v>
      </c>
      <c r="Y81" s="16">
        <v>60</v>
      </c>
      <c r="Z81" s="20" t="s">
        <v>839</v>
      </c>
      <c r="AA81" s="20" t="s">
        <v>841</v>
      </c>
      <c r="AB81" s="20" t="s">
        <v>842</v>
      </c>
      <c r="AC81" s="16">
        <v>7247</v>
      </c>
      <c r="AD81" s="16">
        <v>0</v>
      </c>
      <c r="AE81" s="16">
        <v>0</v>
      </c>
      <c r="AF81" s="16">
        <v>25</v>
      </c>
      <c r="AG81" s="16">
        <v>65</v>
      </c>
      <c r="AH81" s="16">
        <v>0</v>
      </c>
      <c r="AI81" s="16">
        <v>60</v>
      </c>
      <c r="AJ81" s="16">
        <v>0</v>
      </c>
      <c r="AK81" s="16">
        <v>0</v>
      </c>
      <c r="AL81" s="16">
        <v>0</v>
      </c>
      <c r="AM81" s="16">
        <v>60</v>
      </c>
      <c r="AN81" s="20" t="s">
        <v>843</v>
      </c>
      <c r="AO81" s="20">
        <v>0</v>
      </c>
      <c r="AP81" s="20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20">
        <v>0</v>
      </c>
      <c r="BC81" s="20">
        <v>0</v>
      </c>
      <c r="BD81" s="20">
        <v>0</v>
      </c>
      <c r="BE81" s="16">
        <v>0</v>
      </c>
      <c r="BF81" s="16">
        <v>0</v>
      </c>
      <c r="BG81" s="16">
        <v>0</v>
      </c>
      <c r="BH81" s="16">
        <v>0</v>
      </c>
      <c r="BI81" s="16">
        <v>0</v>
      </c>
      <c r="BJ81" s="16">
        <v>0</v>
      </c>
      <c r="BK81" s="16">
        <v>0</v>
      </c>
      <c r="BL81" s="16">
        <v>0</v>
      </c>
      <c r="BM81" s="16">
        <v>0</v>
      </c>
      <c r="BN81" s="16">
        <v>0</v>
      </c>
      <c r="BO81" s="16">
        <v>0</v>
      </c>
      <c r="BP81" s="20">
        <v>0</v>
      </c>
      <c r="BQ81" s="20">
        <v>0</v>
      </c>
      <c r="BR81" s="20">
        <v>0</v>
      </c>
      <c r="BS81" s="16">
        <v>0</v>
      </c>
      <c r="BT81" s="16">
        <v>0</v>
      </c>
      <c r="BU81" s="16">
        <v>0</v>
      </c>
      <c r="BV81" s="16">
        <v>0</v>
      </c>
      <c r="BW81" s="16">
        <v>0</v>
      </c>
      <c r="BX81" s="16">
        <v>0</v>
      </c>
      <c r="BY81" s="16">
        <v>0</v>
      </c>
      <c r="BZ81" s="16">
        <v>0</v>
      </c>
      <c r="CA81" s="16">
        <v>0</v>
      </c>
      <c r="CB81" s="16">
        <v>0</v>
      </c>
      <c r="CC81" s="16">
        <v>0</v>
      </c>
      <c r="CD81" s="37">
        <v>0</v>
      </c>
    </row>
    <row r="82" spans="1:82" x14ac:dyDescent="0.25">
      <c r="A82" s="36">
        <v>181</v>
      </c>
      <c r="B82" s="16">
        <v>1300</v>
      </c>
      <c r="C82" s="53">
        <v>1300</v>
      </c>
      <c r="D82" s="18">
        <v>0</v>
      </c>
      <c r="E82" s="16" t="s">
        <v>30</v>
      </c>
      <c r="F82" s="20">
        <v>0</v>
      </c>
      <c r="G82" s="20" t="s">
        <v>845</v>
      </c>
      <c r="H82" s="16" t="s">
        <v>863</v>
      </c>
      <c r="I82" s="16" t="s">
        <v>864</v>
      </c>
      <c r="J82" s="16">
        <v>600</v>
      </c>
      <c r="K82" s="16">
        <v>2</v>
      </c>
      <c r="L82" s="16">
        <f t="shared" si="1"/>
        <v>1200</v>
      </c>
      <c r="M82" s="20" t="s">
        <v>714</v>
      </c>
      <c r="N82" s="20" t="s">
        <v>847</v>
      </c>
      <c r="O82" s="16">
        <v>9102149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20" t="s">
        <v>848</v>
      </c>
      <c r="AA82" s="20" t="s">
        <v>850</v>
      </c>
      <c r="AB82" s="20" t="s">
        <v>851</v>
      </c>
      <c r="AC82" s="16" t="s">
        <v>153</v>
      </c>
      <c r="AD82" s="16">
        <v>100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20" t="s">
        <v>852</v>
      </c>
      <c r="AO82" s="20">
        <v>0</v>
      </c>
      <c r="AP82" s="20">
        <v>0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20">
        <v>0</v>
      </c>
      <c r="BC82" s="20">
        <v>0</v>
      </c>
      <c r="BD82" s="20">
        <v>0</v>
      </c>
      <c r="BE82" s="16">
        <v>0</v>
      </c>
      <c r="BF82" s="16">
        <v>0</v>
      </c>
      <c r="BG82" s="16">
        <v>0</v>
      </c>
      <c r="BH82" s="16">
        <v>0</v>
      </c>
      <c r="BI82" s="16">
        <v>0</v>
      </c>
      <c r="BJ82" s="16">
        <v>0</v>
      </c>
      <c r="BK82" s="16">
        <v>0</v>
      </c>
      <c r="BL82" s="16">
        <v>0</v>
      </c>
      <c r="BM82" s="16">
        <v>0</v>
      </c>
      <c r="BN82" s="16">
        <v>0</v>
      </c>
      <c r="BO82" s="16">
        <v>0</v>
      </c>
      <c r="BP82" s="20">
        <v>0</v>
      </c>
      <c r="BQ82" s="20">
        <v>0</v>
      </c>
      <c r="BR82" s="20">
        <v>0</v>
      </c>
      <c r="BS82" s="16">
        <v>0</v>
      </c>
      <c r="BT82" s="16">
        <v>0</v>
      </c>
      <c r="BU82" s="16">
        <v>0</v>
      </c>
      <c r="BV82" s="16">
        <v>0</v>
      </c>
      <c r="BW82" s="16">
        <v>0</v>
      </c>
      <c r="BX82" s="16">
        <v>0</v>
      </c>
      <c r="BY82" s="16">
        <v>0</v>
      </c>
      <c r="BZ82" s="16">
        <v>0</v>
      </c>
      <c r="CA82" s="16">
        <v>0</v>
      </c>
      <c r="CB82" s="16">
        <v>0</v>
      </c>
      <c r="CC82" s="16">
        <v>0</v>
      </c>
      <c r="CD82" s="37">
        <v>0</v>
      </c>
    </row>
    <row r="83" spans="1:82" x14ac:dyDescent="0.25">
      <c r="A83" s="36">
        <v>182</v>
      </c>
      <c r="B83" s="16">
        <v>1320</v>
      </c>
      <c r="C83" s="53"/>
      <c r="D83" s="18">
        <v>-1320</v>
      </c>
      <c r="E83" s="16" t="s">
        <v>17</v>
      </c>
      <c r="F83" s="20">
        <v>0</v>
      </c>
      <c r="G83" s="20" t="s">
        <v>854</v>
      </c>
      <c r="H83" s="16" t="s">
        <v>863</v>
      </c>
      <c r="I83" s="16" t="s">
        <v>864</v>
      </c>
      <c r="J83" s="16">
        <v>600</v>
      </c>
      <c r="K83" s="16">
        <v>2</v>
      </c>
      <c r="L83" s="16">
        <f t="shared" si="1"/>
        <v>1200</v>
      </c>
      <c r="M83" s="20" t="s">
        <v>856</v>
      </c>
      <c r="N83" s="20" t="s">
        <v>857</v>
      </c>
      <c r="O83" s="16">
        <v>8031886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60</v>
      </c>
      <c r="V83" s="16">
        <v>0</v>
      </c>
      <c r="W83" s="16">
        <v>0</v>
      </c>
      <c r="X83" s="16">
        <v>0</v>
      </c>
      <c r="Y83" s="16">
        <v>0</v>
      </c>
      <c r="Z83" s="20">
        <v>0</v>
      </c>
      <c r="AA83" s="20" t="s">
        <v>860</v>
      </c>
      <c r="AB83" s="20" t="s">
        <v>861</v>
      </c>
      <c r="AC83" s="16">
        <v>8052773</v>
      </c>
      <c r="AD83" s="16">
        <v>0</v>
      </c>
      <c r="AE83" s="16">
        <v>0</v>
      </c>
      <c r="AF83" s="16">
        <v>0</v>
      </c>
      <c r="AG83" s="16">
        <v>0</v>
      </c>
      <c r="AH83" s="16">
        <v>0</v>
      </c>
      <c r="AI83" s="16">
        <v>60</v>
      </c>
      <c r="AJ83" s="16">
        <v>0</v>
      </c>
      <c r="AK83" s="16">
        <v>0</v>
      </c>
      <c r="AL83" s="16">
        <v>0</v>
      </c>
      <c r="AM83" s="16">
        <v>0</v>
      </c>
      <c r="AN83" s="20">
        <v>0</v>
      </c>
      <c r="AO83" s="20">
        <v>0</v>
      </c>
      <c r="AP83" s="20">
        <v>0</v>
      </c>
      <c r="AQ83" s="16">
        <v>0</v>
      </c>
      <c r="AR83" s="16">
        <v>0</v>
      </c>
      <c r="AS83" s="16">
        <v>0</v>
      </c>
      <c r="AT83" s="16">
        <v>0</v>
      </c>
      <c r="AU83" s="16">
        <v>0</v>
      </c>
      <c r="AV83" s="16">
        <v>0</v>
      </c>
      <c r="AW83" s="16">
        <v>0</v>
      </c>
      <c r="AX83" s="16">
        <v>0</v>
      </c>
      <c r="AY83" s="16">
        <v>0</v>
      </c>
      <c r="AZ83" s="16">
        <v>0</v>
      </c>
      <c r="BA83" s="16">
        <v>0</v>
      </c>
      <c r="BB83" s="20">
        <v>0</v>
      </c>
      <c r="BC83" s="20">
        <v>0</v>
      </c>
      <c r="BD83" s="20">
        <v>0</v>
      </c>
      <c r="BE83" s="16">
        <v>0</v>
      </c>
      <c r="BF83" s="16">
        <v>0</v>
      </c>
      <c r="BG83" s="16">
        <v>0</v>
      </c>
      <c r="BH83" s="16">
        <v>0</v>
      </c>
      <c r="BI83" s="16">
        <v>0</v>
      </c>
      <c r="BJ83" s="16">
        <v>0</v>
      </c>
      <c r="BK83" s="16">
        <v>0</v>
      </c>
      <c r="BL83" s="16">
        <v>0</v>
      </c>
      <c r="BM83" s="16">
        <v>0</v>
      </c>
      <c r="BN83" s="16">
        <v>0</v>
      </c>
      <c r="BO83" s="16">
        <v>0</v>
      </c>
      <c r="BP83" s="20">
        <v>0</v>
      </c>
      <c r="BQ83" s="20">
        <v>0</v>
      </c>
      <c r="BR83" s="20">
        <v>0</v>
      </c>
      <c r="BS83" s="16">
        <v>0</v>
      </c>
      <c r="BT83" s="16">
        <v>0</v>
      </c>
      <c r="BU83" s="16">
        <v>0</v>
      </c>
      <c r="BV83" s="16">
        <v>0</v>
      </c>
      <c r="BW83" s="16">
        <v>0</v>
      </c>
      <c r="BX83" s="16">
        <v>0</v>
      </c>
      <c r="BY83" s="16">
        <v>0</v>
      </c>
      <c r="BZ83" s="16">
        <v>0</v>
      </c>
      <c r="CA83" s="16">
        <v>0</v>
      </c>
      <c r="CB83" s="16">
        <v>0</v>
      </c>
      <c r="CC83" s="16">
        <v>0</v>
      </c>
      <c r="CD83" s="37">
        <v>0</v>
      </c>
    </row>
    <row r="84" spans="1:82" x14ac:dyDescent="0.25">
      <c r="A84" s="36">
        <v>0</v>
      </c>
      <c r="B84" s="16">
        <v>780</v>
      </c>
      <c r="C84" s="53"/>
      <c r="D84" s="18">
        <v>-780</v>
      </c>
      <c r="E84" s="16">
        <v>0</v>
      </c>
      <c r="F84" s="20">
        <v>0</v>
      </c>
      <c r="G84" s="20">
        <v>0</v>
      </c>
      <c r="H84" s="16" t="s">
        <v>869</v>
      </c>
      <c r="I84" s="16" t="s">
        <v>869</v>
      </c>
      <c r="J84" s="16">
        <v>600</v>
      </c>
      <c r="K84" s="16">
        <v>0</v>
      </c>
      <c r="L84" s="16"/>
      <c r="M84" s="20">
        <v>0</v>
      </c>
      <c r="N84" s="20">
        <v>0</v>
      </c>
      <c r="O84" s="16">
        <v>0</v>
      </c>
      <c r="P84" s="16">
        <v>0</v>
      </c>
      <c r="Q84" s="16">
        <v>390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20">
        <v>0</v>
      </c>
      <c r="AA84" s="20">
        <v>0</v>
      </c>
      <c r="AB84" s="20">
        <v>0</v>
      </c>
      <c r="AC84" s="16">
        <v>0</v>
      </c>
      <c r="AD84" s="16">
        <v>0</v>
      </c>
      <c r="AE84" s="16">
        <v>390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20">
        <v>0</v>
      </c>
      <c r="AO84" s="20">
        <v>0</v>
      </c>
      <c r="AP84" s="20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20">
        <v>0</v>
      </c>
      <c r="BC84" s="20">
        <v>0</v>
      </c>
      <c r="BD84" s="20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0</v>
      </c>
      <c r="BM84" s="16">
        <v>0</v>
      </c>
      <c r="BN84" s="16">
        <v>0</v>
      </c>
      <c r="BO84" s="16">
        <v>0</v>
      </c>
      <c r="BP84" s="20">
        <v>0</v>
      </c>
      <c r="BQ84" s="20">
        <v>0</v>
      </c>
      <c r="BR84" s="20">
        <v>0</v>
      </c>
      <c r="BS84" s="16">
        <v>0</v>
      </c>
      <c r="BT84" s="16">
        <v>0</v>
      </c>
      <c r="BU84" s="16">
        <v>0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>
        <v>0</v>
      </c>
      <c r="CB84" s="16">
        <v>0</v>
      </c>
      <c r="CC84" s="16">
        <v>0</v>
      </c>
      <c r="CD84" s="37">
        <v>0</v>
      </c>
    </row>
    <row r="85" spans="1:82" x14ac:dyDescent="0.25">
      <c r="A85" s="36">
        <v>0</v>
      </c>
      <c r="B85" s="16">
        <v>780</v>
      </c>
      <c r="C85" s="53"/>
      <c r="D85" s="18">
        <v>-780</v>
      </c>
      <c r="E85" s="16">
        <v>0</v>
      </c>
      <c r="F85" s="20">
        <v>0</v>
      </c>
      <c r="G85" s="20">
        <v>0</v>
      </c>
      <c r="H85" s="16" t="s">
        <v>869</v>
      </c>
      <c r="I85" s="16" t="s">
        <v>869</v>
      </c>
      <c r="J85" s="16">
        <v>600</v>
      </c>
      <c r="K85" s="16">
        <v>0</v>
      </c>
      <c r="L85" s="16"/>
      <c r="M85" s="20">
        <v>0</v>
      </c>
      <c r="N85" s="20">
        <v>0</v>
      </c>
      <c r="O85" s="16">
        <v>0</v>
      </c>
      <c r="P85" s="16">
        <v>0</v>
      </c>
      <c r="Q85" s="16">
        <v>390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20">
        <v>0</v>
      </c>
      <c r="AA85" s="20">
        <v>0</v>
      </c>
      <c r="AB85" s="20">
        <v>0</v>
      </c>
      <c r="AC85" s="16">
        <v>0</v>
      </c>
      <c r="AD85" s="16">
        <v>0</v>
      </c>
      <c r="AE85" s="16">
        <v>390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20">
        <v>0</v>
      </c>
      <c r="AO85" s="20">
        <v>0</v>
      </c>
      <c r="AP85" s="20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20">
        <v>0</v>
      </c>
      <c r="BC85" s="20">
        <v>0</v>
      </c>
      <c r="BD85" s="20">
        <v>0</v>
      </c>
      <c r="BE85" s="16">
        <v>0</v>
      </c>
      <c r="BF85" s="16">
        <v>0</v>
      </c>
      <c r="BG85" s="16">
        <v>0</v>
      </c>
      <c r="BH85" s="16">
        <v>0</v>
      </c>
      <c r="BI85" s="16">
        <v>0</v>
      </c>
      <c r="BJ85" s="16">
        <v>0</v>
      </c>
      <c r="BK85" s="16">
        <v>0</v>
      </c>
      <c r="BL85" s="16">
        <v>0</v>
      </c>
      <c r="BM85" s="16">
        <v>0</v>
      </c>
      <c r="BN85" s="16">
        <v>0</v>
      </c>
      <c r="BO85" s="16">
        <v>0</v>
      </c>
      <c r="BP85" s="20">
        <v>0</v>
      </c>
      <c r="BQ85" s="20">
        <v>0</v>
      </c>
      <c r="BR85" s="20">
        <v>0</v>
      </c>
      <c r="BS85" s="16">
        <v>0</v>
      </c>
      <c r="BT85" s="16">
        <v>0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>
        <v>0</v>
      </c>
      <c r="CA85" s="16">
        <v>0</v>
      </c>
      <c r="CB85" s="16">
        <v>0</v>
      </c>
      <c r="CC85" s="16">
        <v>0</v>
      </c>
      <c r="CD85" s="37">
        <v>0</v>
      </c>
    </row>
    <row r="86" spans="1:82" x14ac:dyDescent="0.25">
      <c r="A86" s="36">
        <v>0</v>
      </c>
      <c r="B86" s="16">
        <v>780</v>
      </c>
      <c r="C86" s="53"/>
      <c r="D86" s="18">
        <v>-780</v>
      </c>
      <c r="E86" s="16">
        <v>0</v>
      </c>
      <c r="F86" s="20">
        <v>0</v>
      </c>
      <c r="G86" s="20">
        <v>0</v>
      </c>
      <c r="H86" s="16" t="s">
        <v>869</v>
      </c>
      <c r="I86" s="16" t="s">
        <v>869</v>
      </c>
      <c r="J86" s="16">
        <v>600</v>
      </c>
      <c r="K86" s="16">
        <v>0</v>
      </c>
      <c r="L86" s="16"/>
      <c r="M86" s="20">
        <v>0</v>
      </c>
      <c r="N86" s="20">
        <v>0</v>
      </c>
      <c r="O86" s="16">
        <v>0</v>
      </c>
      <c r="P86" s="16">
        <v>0</v>
      </c>
      <c r="Q86" s="16">
        <v>390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20">
        <v>0</v>
      </c>
      <c r="AA86" s="20">
        <v>0</v>
      </c>
      <c r="AB86" s="20">
        <v>0</v>
      </c>
      <c r="AC86" s="16">
        <v>0</v>
      </c>
      <c r="AD86" s="16">
        <v>0</v>
      </c>
      <c r="AE86" s="16">
        <v>390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20">
        <v>0</v>
      </c>
      <c r="AO86" s="20">
        <v>0</v>
      </c>
      <c r="AP86" s="20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20">
        <v>0</v>
      </c>
      <c r="BC86" s="20">
        <v>0</v>
      </c>
      <c r="BD86" s="20">
        <v>0</v>
      </c>
      <c r="BE86" s="16">
        <v>0</v>
      </c>
      <c r="BF86" s="16">
        <v>0</v>
      </c>
      <c r="BG86" s="16">
        <v>0</v>
      </c>
      <c r="BH86" s="16">
        <v>0</v>
      </c>
      <c r="BI86" s="16">
        <v>0</v>
      </c>
      <c r="BJ86" s="16">
        <v>0</v>
      </c>
      <c r="BK86" s="16">
        <v>0</v>
      </c>
      <c r="BL86" s="16">
        <v>0</v>
      </c>
      <c r="BM86" s="16">
        <v>0</v>
      </c>
      <c r="BN86" s="16">
        <v>0</v>
      </c>
      <c r="BO86" s="16">
        <v>0</v>
      </c>
      <c r="BP86" s="20">
        <v>0</v>
      </c>
      <c r="BQ86" s="20">
        <v>0</v>
      </c>
      <c r="BR86" s="20">
        <v>0</v>
      </c>
      <c r="BS86" s="16">
        <v>0</v>
      </c>
      <c r="BT86" s="16">
        <v>0</v>
      </c>
      <c r="BU86" s="16">
        <v>0</v>
      </c>
      <c r="BV86" s="16">
        <v>0</v>
      </c>
      <c r="BW86" s="16">
        <v>0</v>
      </c>
      <c r="BX86" s="16">
        <v>0</v>
      </c>
      <c r="BY86" s="16">
        <v>0</v>
      </c>
      <c r="BZ86" s="16">
        <v>0</v>
      </c>
      <c r="CA86" s="16">
        <v>0</v>
      </c>
      <c r="CB86" s="16">
        <v>0</v>
      </c>
      <c r="CC86" s="16">
        <v>0</v>
      </c>
      <c r="CD86" s="37">
        <v>0</v>
      </c>
    </row>
    <row r="87" spans="1:82" x14ac:dyDescent="0.25">
      <c r="A87" s="36">
        <v>0</v>
      </c>
      <c r="B87" s="16">
        <v>780</v>
      </c>
      <c r="C87" s="53"/>
      <c r="D87" s="18">
        <v>-780</v>
      </c>
      <c r="E87" s="16">
        <v>0</v>
      </c>
      <c r="F87" s="20">
        <v>0</v>
      </c>
      <c r="G87" s="20">
        <v>0</v>
      </c>
      <c r="H87" s="16" t="s">
        <v>869</v>
      </c>
      <c r="I87" s="16" t="s">
        <v>869</v>
      </c>
      <c r="J87" s="16">
        <v>600</v>
      </c>
      <c r="K87" s="16">
        <v>0</v>
      </c>
      <c r="L87" s="16"/>
      <c r="M87" s="20">
        <v>0</v>
      </c>
      <c r="N87" s="20">
        <v>0</v>
      </c>
      <c r="O87" s="16">
        <v>0</v>
      </c>
      <c r="P87" s="16">
        <v>0</v>
      </c>
      <c r="Q87" s="16">
        <v>390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20">
        <v>0</v>
      </c>
      <c r="AA87" s="20">
        <v>0</v>
      </c>
      <c r="AB87" s="20">
        <v>0</v>
      </c>
      <c r="AC87" s="16">
        <v>0</v>
      </c>
      <c r="AD87" s="16">
        <v>0</v>
      </c>
      <c r="AE87" s="16">
        <v>390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20">
        <v>0</v>
      </c>
      <c r="AO87" s="20">
        <v>0</v>
      </c>
      <c r="AP87" s="20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0</v>
      </c>
      <c r="AX87" s="16">
        <v>0</v>
      </c>
      <c r="AY87" s="16">
        <v>0</v>
      </c>
      <c r="AZ87" s="16">
        <v>0</v>
      </c>
      <c r="BA87" s="16">
        <v>0</v>
      </c>
      <c r="BB87" s="20">
        <v>0</v>
      </c>
      <c r="BC87" s="20">
        <v>0</v>
      </c>
      <c r="BD87" s="20">
        <v>0</v>
      </c>
      <c r="BE87" s="16">
        <v>0</v>
      </c>
      <c r="BF87" s="16">
        <v>0</v>
      </c>
      <c r="BG87" s="16">
        <v>0</v>
      </c>
      <c r="BH87" s="16">
        <v>0</v>
      </c>
      <c r="BI87" s="16">
        <v>0</v>
      </c>
      <c r="BJ87" s="16">
        <v>0</v>
      </c>
      <c r="BK87" s="16">
        <v>0</v>
      </c>
      <c r="BL87" s="16">
        <v>0</v>
      </c>
      <c r="BM87" s="16">
        <v>0</v>
      </c>
      <c r="BN87" s="16">
        <v>0</v>
      </c>
      <c r="BO87" s="16">
        <v>0</v>
      </c>
      <c r="BP87" s="20">
        <v>0</v>
      </c>
      <c r="BQ87" s="20">
        <v>0</v>
      </c>
      <c r="BR87" s="20">
        <v>0</v>
      </c>
      <c r="BS87" s="16">
        <v>0</v>
      </c>
      <c r="BT87" s="16">
        <v>0</v>
      </c>
      <c r="BU87" s="16">
        <v>0</v>
      </c>
      <c r="BV87" s="16">
        <v>0</v>
      </c>
      <c r="BW87" s="16">
        <v>0</v>
      </c>
      <c r="BX87" s="16">
        <v>0</v>
      </c>
      <c r="BY87" s="16">
        <v>0</v>
      </c>
      <c r="BZ87" s="16">
        <v>0</v>
      </c>
      <c r="CA87" s="16">
        <v>0</v>
      </c>
      <c r="CB87" s="16">
        <v>0</v>
      </c>
      <c r="CC87" s="16">
        <v>0</v>
      </c>
      <c r="CD87" s="37">
        <v>0</v>
      </c>
    </row>
    <row r="88" spans="1:82" x14ac:dyDescent="0.25">
      <c r="A88" s="36">
        <v>0</v>
      </c>
      <c r="B88" s="16">
        <v>780</v>
      </c>
      <c r="C88" s="53"/>
      <c r="D88" s="18">
        <v>-780</v>
      </c>
      <c r="E88" s="16">
        <v>0</v>
      </c>
      <c r="F88" s="20">
        <v>0</v>
      </c>
      <c r="G88" s="20">
        <v>0</v>
      </c>
      <c r="H88" s="16" t="s">
        <v>869</v>
      </c>
      <c r="I88" s="16" t="s">
        <v>869</v>
      </c>
      <c r="J88" s="16">
        <v>600</v>
      </c>
      <c r="K88" s="16">
        <v>0</v>
      </c>
      <c r="L88" s="16"/>
      <c r="M88" s="20">
        <v>0</v>
      </c>
      <c r="N88" s="20">
        <v>0</v>
      </c>
      <c r="O88" s="16">
        <v>0</v>
      </c>
      <c r="P88" s="16">
        <v>0</v>
      </c>
      <c r="Q88" s="16">
        <v>390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20">
        <v>0</v>
      </c>
      <c r="AA88" s="20">
        <v>0</v>
      </c>
      <c r="AB88" s="20">
        <v>0</v>
      </c>
      <c r="AC88" s="16">
        <v>0</v>
      </c>
      <c r="AD88" s="16">
        <v>0</v>
      </c>
      <c r="AE88" s="16">
        <v>390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20">
        <v>0</v>
      </c>
      <c r="AO88" s="20">
        <v>0</v>
      </c>
      <c r="AP88" s="20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0</v>
      </c>
      <c r="AX88" s="16">
        <v>0</v>
      </c>
      <c r="AY88" s="16">
        <v>0</v>
      </c>
      <c r="AZ88" s="16">
        <v>0</v>
      </c>
      <c r="BA88" s="16">
        <v>0</v>
      </c>
      <c r="BB88" s="20">
        <v>0</v>
      </c>
      <c r="BC88" s="20">
        <v>0</v>
      </c>
      <c r="BD88" s="20">
        <v>0</v>
      </c>
      <c r="BE88" s="16">
        <v>0</v>
      </c>
      <c r="BF88" s="16">
        <v>0</v>
      </c>
      <c r="BG88" s="16">
        <v>0</v>
      </c>
      <c r="BH88" s="16">
        <v>0</v>
      </c>
      <c r="BI88" s="16">
        <v>0</v>
      </c>
      <c r="BJ88" s="16">
        <v>0</v>
      </c>
      <c r="BK88" s="16">
        <v>0</v>
      </c>
      <c r="BL88" s="16">
        <v>0</v>
      </c>
      <c r="BM88" s="16">
        <v>0</v>
      </c>
      <c r="BN88" s="16">
        <v>0</v>
      </c>
      <c r="BO88" s="16">
        <v>0</v>
      </c>
      <c r="BP88" s="20">
        <v>0</v>
      </c>
      <c r="BQ88" s="20">
        <v>0</v>
      </c>
      <c r="BR88" s="20">
        <v>0</v>
      </c>
      <c r="BS88" s="16">
        <v>0</v>
      </c>
      <c r="BT88" s="16">
        <v>0</v>
      </c>
      <c r="BU88" s="16">
        <v>0</v>
      </c>
      <c r="BV88" s="16">
        <v>0</v>
      </c>
      <c r="BW88" s="16">
        <v>0</v>
      </c>
      <c r="BX88" s="16">
        <v>0</v>
      </c>
      <c r="BY88" s="16">
        <v>0</v>
      </c>
      <c r="BZ88" s="16">
        <v>0</v>
      </c>
      <c r="CA88" s="16">
        <v>0</v>
      </c>
      <c r="CB88" s="16">
        <v>0</v>
      </c>
      <c r="CC88" s="16">
        <v>0</v>
      </c>
      <c r="CD88" s="37">
        <v>0</v>
      </c>
    </row>
    <row r="89" spans="1:82" x14ac:dyDescent="0.25">
      <c r="A89" s="36">
        <v>0</v>
      </c>
      <c r="B89" s="16">
        <v>780</v>
      </c>
      <c r="C89" s="53"/>
      <c r="D89" s="18">
        <v>-780</v>
      </c>
      <c r="E89" s="16">
        <v>0</v>
      </c>
      <c r="F89" s="20">
        <v>0</v>
      </c>
      <c r="G89" s="20">
        <v>0</v>
      </c>
      <c r="H89" s="16" t="s">
        <v>869</v>
      </c>
      <c r="I89" s="16" t="s">
        <v>869</v>
      </c>
      <c r="J89" s="16">
        <v>600</v>
      </c>
      <c r="K89" s="16">
        <v>0</v>
      </c>
      <c r="L89" s="16"/>
      <c r="M89" s="20">
        <v>0</v>
      </c>
      <c r="N89" s="20">
        <v>0</v>
      </c>
      <c r="O89" s="16">
        <v>0</v>
      </c>
      <c r="P89" s="16">
        <v>0</v>
      </c>
      <c r="Q89" s="16">
        <v>390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20">
        <v>0</v>
      </c>
      <c r="AA89" s="20">
        <v>0</v>
      </c>
      <c r="AB89" s="20">
        <v>0</v>
      </c>
      <c r="AC89" s="16">
        <v>0</v>
      </c>
      <c r="AD89" s="16">
        <v>0</v>
      </c>
      <c r="AE89" s="16">
        <v>390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20">
        <v>0</v>
      </c>
      <c r="AO89" s="20">
        <v>0</v>
      </c>
      <c r="AP89" s="20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20">
        <v>0</v>
      </c>
      <c r="BC89" s="20">
        <v>0</v>
      </c>
      <c r="BD89" s="20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0</v>
      </c>
      <c r="BK89" s="16">
        <v>0</v>
      </c>
      <c r="BL89" s="16">
        <v>0</v>
      </c>
      <c r="BM89" s="16">
        <v>0</v>
      </c>
      <c r="BN89" s="16">
        <v>0</v>
      </c>
      <c r="BO89" s="16">
        <v>0</v>
      </c>
      <c r="BP89" s="20">
        <v>0</v>
      </c>
      <c r="BQ89" s="20">
        <v>0</v>
      </c>
      <c r="BR89" s="20">
        <v>0</v>
      </c>
      <c r="BS89" s="16">
        <v>0</v>
      </c>
      <c r="BT89" s="16">
        <v>0</v>
      </c>
      <c r="BU89" s="16">
        <v>0</v>
      </c>
      <c r="BV89" s="16">
        <v>0</v>
      </c>
      <c r="BW89" s="16">
        <v>0</v>
      </c>
      <c r="BX89" s="16">
        <v>0</v>
      </c>
      <c r="BY89" s="16">
        <v>0</v>
      </c>
      <c r="BZ89" s="16">
        <v>0</v>
      </c>
      <c r="CA89" s="16">
        <v>0</v>
      </c>
      <c r="CB89" s="16">
        <v>0</v>
      </c>
      <c r="CC89" s="16">
        <v>0</v>
      </c>
      <c r="CD89" s="37">
        <v>0</v>
      </c>
    </row>
    <row r="90" spans="1:82" x14ac:dyDescent="0.25">
      <c r="A90" s="36">
        <v>0</v>
      </c>
      <c r="B90" s="16">
        <v>780</v>
      </c>
      <c r="C90" s="53"/>
      <c r="D90" s="18">
        <v>-780</v>
      </c>
      <c r="E90" s="16">
        <v>0</v>
      </c>
      <c r="F90" s="20">
        <v>0</v>
      </c>
      <c r="G90" s="20">
        <v>0</v>
      </c>
      <c r="H90" s="16" t="s">
        <v>869</v>
      </c>
      <c r="I90" s="16" t="s">
        <v>869</v>
      </c>
      <c r="J90" s="16">
        <v>600</v>
      </c>
      <c r="K90" s="16">
        <v>0</v>
      </c>
      <c r="L90" s="16"/>
      <c r="M90" s="20">
        <v>0</v>
      </c>
      <c r="N90" s="20">
        <v>0</v>
      </c>
      <c r="O90" s="16">
        <v>0</v>
      </c>
      <c r="P90" s="16">
        <v>0</v>
      </c>
      <c r="Q90" s="16">
        <v>390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20">
        <v>0</v>
      </c>
      <c r="AA90" s="20">
        <v>0</v>
      </c>
      <c r="AB90" s="20">
        <v>0</v>
      </c>
      <c r="AC90" s="16">
        <v>0</v>
      </c>
      <c r="AD90" s="16">
        <v>0</v>
      </c>
      <c r="AE90" s="16">
        <v>390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20">
        <v>0</v>
      </c>
      <c r="AO90" s="20">
        <v>0</v>
      </c>
      <c r="AP90" s="20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0</v>
      </c>
      <c r="AX90" s="16">
        <v>0</v>
      </c>
      <c r="AY90" s="16">
        <v>0</v>
      </c>
      <c r="AZ90" s="16">
        <v>0</v>
      </c>
      <c r="BA90" s="16">
        <v>0</v>
      </c>
      <c r="BB90" s="20">
        <v>0</v>
      </c>
      <c r="BC90" s="20">
        <v>0</v>
      </c>
      <c r="BD90" s="20">
        <v>0</v>
      </c>
      <c r="BE90" s="16">
        <v>0</v>
      </c>
      <c r="BF90" s="16">
        <v>0</v>
      </c>
      <c r="BG90" s="16">
        <v>0</v>
      </c>
      <c r="BH90" s="16">
        <v>0</v>
      </c>
      <c r="BI90" s="16">
        <v>0</v>
      </c>
      <c r="BJ90" s="16">
        <v>0</v>
      </c>
      <c r="BK90" s="16">
        <v>0</v>
      </c>
      <c r="BL90" s="16">
        <v>0</v>
      </c>
      <c r="BM90" s="16">
        <v>0</v>
      </c>
      <c r="BN90" s="16">
        <v>0</v>
      </c>
      <c r="BO90" s="16">
        <v>0</v>
      </c>
      <c r="BP90" s="20">
        <v>0</v>
      </c>
      <c r="BQ90" s="20">
        <v>0</v>
      </c>
      <c r="BR90" s="20">
        <v>0</v>
      </c>
      <c r="BS90" s="16">
        <v>0</v>
      </c>
      <c r="BT90" s="16">
        <v>0</v>
      </c>
      <c r="BU90" s="16">
        <v>0</v>
      </c>
      <c r="BV90" s="16">
        <v>0</v>
      </c>
      <c r="BW90" s="16">
        <v>0</v>
      </c>
      <c r="BX90" s="16">
        <v>0</v>
      </c>
      <c r="BY90" s="16">
        <v>0</v>
      </c>
      <c r="BZ90" s="16">
        <v>0</v>
      </c>
      <c r="CA90" s="16">
        <v>0</v>
      </c>
      <c r="CB90" s="16">
        <v>0</v>
      </c>
      <c r="CC90" s="16">
        <v>0</v>
      </c>
      <c r="CD90" s="37">
        <v>0</v>
      </c>
    </row>
    <row r="91" spans="1:82" x14ac:dyDescent="0.25">
      <c r="A91" s="36">
        <v>0</v>
      </c>
      <c r="B91" s="16">
        <v>780</v>
      </c>
      <c r="C91" s="53"/>
      <c r="D91" s="18">
        <v>-780</v>
      </c>
      <c r="E91" s="16">
        <v>0</v>
      </c>
      <c r="F91" s="20">
        <v>0</v>
      </c>
      <c r="G91" s="20">
        <v>0</v>
      </c>
      <c r="H91" s="16" t="s">
        <v>869</v>
      </c>
      <c r="I91" s="16" t="s">
        <v>869</v>
      </c>
      <c r="J91" s="16">
        <v>600</v>
      </c>
      <c r="K91" s="16">
        <v>0</v>
      </c>
      <c r="L91" s="16"/>
      <c r="M91" s="20">
        <v>0</v>
      </c>
      <c r="N91" s="20">
        <v>0</v>
      </c>
      <c r="O91" s="16">
        <v>0</v>
      </c>
      <c r="P91" s="16">
        <v>0</v>
      </c>
      <c r="Q91" s="16">
        <v>390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20">
        <v>0</v>
      </c>
      <c r="AA91" s="20">
        <v>0</v>
      </c>
      <c r="AB91" s="20">
        <v>0</v>
      </c>
      <c r="AC91" s="16">
        <v>0</v>
      </c>
      <c r="AD91" s="16">
        <v>0</v>
      </c>
      <c r="AE91" s="16">
        <v>390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20">
        <v>0</v>
      </c>
      <c r="AO91" s="20">
        <v>0</v>
      </c>
      <c r="AP91" s="20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20">
        <v>0</v>
      </c>
      <c r="BC91" s="20">
        <v>0</v>
      </c>
      <c r="BD91" s="20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20">
        <v>0</v>
      </c>
      <c r="BQ91" s="20">
        <v>0</v>
      </c>
      <c r="BR91" s="20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37">
        <v>0</v>
      </c>
    </row>
    <row r="92" spans="1:82" x14ac:dyDescent="0.25">
      <c r="A92" s="36">
        <v>0</v>
      </c>
      <c r="B92" s="16">
        <v>780</v>
      </c>
      <c r="C92" s="53"/>
      <c r="D92" s="18">
        <v>-780</v>
      </c>
      <c r="E92" s="16">
        <v>0</v>
      </c>
      <c r="F92" s="20">
        <v>0</v>
      </c>
      <c r="G92" s="20">
        <v>0</v>
      </c>
      <c r="H92" s="16" t="s">
        <v>869</v>
      </c>
      <c r="I92" s="16" t="s">
        <v>869</v>
      </c>
      <c r="J92" s="16">
        <v>600</v>
      </c>
      <c r="K92" s="16">
        <v>0</v>
      </c>
      <c r="L92" s="16"/>
      <c r="M92" s="20">
        <v>0</v>
      </c>
      <c r="N92" s="20">
        <v>0</v>
      </c>
      <c r="O92" s="16">
        <v>0</v>
      </c>
      <c r="P92" s="16">
        <v>0</v>
      </c>
      <c r="Q92" s="16">
        <v>390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20">
        <v>0</v>
      </c>
      <c r="AA92" s="20">
        <v>0</v>
      </c>
      <c r="AB92" s="20">
        <v>0</v>
      </c>
      <c r="AC92" s="16">
        <v>0</v>
      </c>
      <c r="AD92" s="16">
        <v>0</v>
      </c>
      <c r="AE92" s="16">
        <v>390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20">
        <v>0</v>
      </c>
      <c r="AO92" s="20">
        <v>0</v>
      </c>
      <c r="AP92" s="20">
        <v>0</v>
      </c>
      <c r="AQ92" s="16">
        <v>0</v>
      </c>
      <c r="AR92" s="16">
        <v>0</v>
      </c>
      <c r="AS92" s="16">
        <v>0</v>
      </c>
      <c r="AT92" s="16">
        <v>0</v>
      </c>
      <c r="AU92" s="16">
        <v>0</v>
      </c>
      <c r="AV92" s="16">
        <v>0</v>
      </c>
      <c r="AW92" s="16">
        <v>0</v>
      </c>
      <c r="AX92" s="16">
        <v>0</v>
      </c>
      <c r="AY92" s="16">
        <v>0</v>
      </c>
      <c r="AZ92" s="16">
        <v>0</v>
      </c>
      <c r="BA92" s="16">
        <v>0</v>
      </c>
      <c r="BB92" s="20">
        <v>0</v>
      </c>
      <c r="BC92" s="20">
        <v>0</v>
      </c>
      <c r="BD92" s="20">
        <v>0</v>
      </c>
      <c r="BE92" s="16">
        <v>0</v>
      </c>
      <c r="BF92" s="16">
        <v>0</v>
      </c>
      <c r="BG92" s="16">
        <v>0</v>
      </c>
      <c r="BH92" s="16">
        <v>0</v>
      </c>
      <c r="BI92" s="16">
        <v>0</v>
      </c>
      <c r="BJ92" s="16">
        <v>0</v>
      </c>
      <c r="BK92" s="16">
        <v>0</v>
      </c>
      <c r="BL92" s="16">
        <v>0</v>
      </c>
      <c r="BM92" s="16">
        <v>0</v>
      </c>
      <c r="BN92" s="16">
        <v>0</v>
      </c>
      <c r="BO92" s="16">
        <v>0</v>
      </c>
      <c r="BP92" s="20">
        <v>0</v>
      </c>
      <c r="BQ92" s="20">
        <v>0</v>
      </c>
      <c r="BR92" s="20">
        <v>0</v>
      </c>
      <c r="BS92" s="16">
        <v>0</v>
      </c>
      <c r="BT92" s="16">
        <v>0</v>
      </c>
      <c r="BU92" s="16">
        <v>0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>
        <v>0</v>
      </c>
      <c r="CB92" s="16">
        <v>0</v>
      </c>
      <c r="CC92" s="16">
        <v>0</v>
      </c>
      <c r="CD92" s="37">
        <v>0</v>
      </c>
    </row>
    <row r="93" spans="1:82" x14ac:dyDescent="0.25">
      <c r="A93" s="36">
        <v>0</v>
      </c>
      <c r="B93" s="16">
        <v>780</v>
      </c>
      <c r="C93" s="53"/>
      <c r="D93" s="18">
        <v>-780</v>
      </c>
      <c r="E93" s="16">
        <v>0</v>
      </c>
      <c r="F93" s="20">
        <v>0</v>
      </c>
      <c r="G93" s="20">
        <v>0</v>
      </c>
      <c r="H93" s="16" t="s">
        <v>869</v>
      </c>
      <c r="I93" s="16" t="s">
        <v>869</v>
      </c>
      <c r="J93" s="16">
        <v>600</v>
      </c>
      <c r="K93" s="16">
        <v>0</v>
      </c>
      <c r="L93" s="16"/>
      <c r="M93" s="20">
        <v>0</v>
      </c>
      <c r="N93" s="20">
        <v>0</v>
      </c>
      <c r="O93" s="16">
        <v>0</v>
      </c>
      <c r="P93" s="16">
        <v>0</v>
      </c>
      <c r="Q93" s="16">
        <v>390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20">
        <v>0</v>
      </c>
      <c r="AA93" s="20">
        <v>0</v>
      </c>
      <c r="AB93" s="20">
        <v>0</v>
      </c>
      <c r="AC93" s="16">
        <v>0</v>
      </c>
      <c r="AD93" s="16">
        <v>0</v>
      </c>
      <c r="AE93" s="16">
        <v>390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20">
        <v>0</v>
      </c>
      <c r="AO93" s="20">
        <v>0</v>
      </c>
      <c r="AP93" s="20">
        <v>0</v>
      </c>
      <c r="AQ93" s="16">
        <v>0</v>
      </c>
      <c r="AR93" s="16">
        <v>0</v>
      </c>
      <c r="AS93" s="16">
        <v>0</v>
      </c>
      <c r="AT93" s="16">
        <v>0</v>
      </c>
      <c r="AU93" s="16">
        <v>0</v>
      </c>
      <c r="AV93" s="16">
        <v>0</v>
      </c>
      <c r="AW93" s="16">
        <v>0</v>
      </c>
      <c r="AX93" s="16">
        <v>0</v>
      </c>
      <c r="AY93" s="16">
        <v>0</v>
      </c>
      <c r="AZ93" s="16">
        <v>0</v>
      </c>
      <c r="BA93" s="16">
        <v>0</v>
      </c>
      <c r="BB93" s="20">
        <v>0</v>
      </c>
      <c r="BC93" s="20">
        <v>0</v>
      </c>
      <c r="BD93" s="20">
        <v>0</v>
      </c>
      <c r="BE93" s="16">
        <v>0</v>
      </c>
      <c r="BF93" s="16">
        <v>0</v>
      </c>
      <c r="BG93" s="16">
        <v>0</v>
      </c>
      <c r="BH93" s="16">
        <v>0</v>
      </c>
      <c r="BI93" s="16">
        <v>0</v>
      </c>
      <c r="BJ93" s="16">
        <v>0</v>
      </c>
      <c r="BK93" s="16">
        <v>0</v>
      </c>
      <c r="BL93" s="16">
        <v>0</v>
      </c>
      <c r="BM93" s="16">
        <v>0</v>
      </c>
      <c r="BN93" s="16">
        <v>0</v>
      </c>
      <c r="BO93" s="16">
        <v>0</v>
      </c>
      <c r="BP93" s="20">
        <v>0</v>
      </c>
      <c r="BQ93" s="20">
        <v>0</v>
      </c>
      <c r="BR93" s="20">
        <v>0</v>
      </c>
      <c r="BS93" s="16">
        <v>0</v>
      </c>
      <c r="BT93" s="16">
        <v>0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0</v>
      </c>
      <c r="CB93" s="16">
        <v>0</v>
      </c>
      <c r="CC93" s="16">
        <v>0</v>
      </c>
      <c r="CD93" s="37">
        <v>0</v>
      </c>
    </row>
    <row r="94" spans="1:82" x14ac:dyDescent="0.25">
      <c r="A94" s="36">
        <v>0</v>
      </c>
      <c r="B94" s="16">
        <v>780</v>
      </c>
      <c r="C94" s="53"/>
      <c r="D94" s="18">
        <v>-780</v>
      </c>
      <c r="E94" s="16">
        <v>0</v>
      </c>
      <c r="F94" s="20">
        <v>0</v>
      </c>
      <c r="G94" s="20">
        <v>0</v>
      </c>
      <c r="H94" s="16" t="s">
        <v>869</v>
      </c>
      <c r="I94" s="16" t="s">
        <v>869</v>
      </c>
      <c r="J94" s="16">
        <v>600</v>
      </c>
      <c r="K94" s="16">
        <v>0</v>
      </c>
      <c r="L94" s="16"/>
      <c r="M94" s="20">
        <v>0</v>
      </c>
      <c r="N94" s="20">
        <v>0</v>
      </c>
      <c r="O94" s="16">
        <v>0</v>
      </c>
      <c r="P94" s="16">
        <v>0</v>
      </c>
      <c r="Q94" s="16">
        <v>390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20">
        <v>0</v>
      </c>
      <c r="AA94" s="20">
        <v>0</v>
      </c>
      <c r="AB94" s="20">
        <v>0</v>
      </c>
      <c r="AC94" s="16">
        <v>0</v>
      </c>
      <c r="AD94" s="16">
        <v>0</v>
      </c>
      <c r="AE94" s="16">
        <v>390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20">
        <v>0</v>
      </c>
      <c r="AO94" s="20">
        <v>0</v>
      </c>
      <c r="AP94" s="20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20">
        <v>0</v>
      </c>
      <c r="BC94" s="20">
        <v>0</v>
      </c>
      <c r="BD94" s="20">
        <v>0</v>
      </c>
      <c r="BE94" s="16">
        <v>0</v>
      </c>
      <c r="BF94" s="16">
        <v>0</v>
      </c>
      <c r="BG94" s="16">
        <v>0</v>
      </c>
      <c r="BH94" s="16">
        <v>0</v>
      </c>
      <c r="BI94" s="16">
        <v>0</v>
      </c>
      <c r="BJ94" s="16">
        <v>0</v>
      </c>
      <c r="BK94" s="16">
        <v>0</v>
      </c>
      <c r="BL94" s="16">
        <v>0</v>
      </c>
      <c r="BM94" s="16">
        <v>0</v>
      </c>
      <c r="BN94" s="16">
        <v>0</v>
      </c>
      <c r="BO94" s="16">
        <v>0</v>
      </c>
      <c r="BP94" s="20">
        <v>0</v>
      </c>
      <c r="BQ94" s="20">
        <v>0</v>
      </c>
      <c r="BR94" s="20">
        <v>0</v>
      </c>
      <c r="BS94" s="16">
        <v>0</v>
      </c>
      <c r="BT94" s="16">
        <v>0</v>
      </c>
      <c r="BU94" s="16">
        <v>0</v>
      </c>
      <c r="BV94" s="16">
        <v>0</v>
      </c>
      <c r="BW94" s="16">
        <v>0</v>
      </c>
      <c r="BX94" s="16">
        <v>0</v>
      </c>
      <c r="BY94" s="16">
        <v>0</v>
      </c>
      <c r="BZ94" s="16">
        <v>0</v>
      </c>
      <c r="CA94" s="16">
        <v>0</v>
      </c>
      <c r="CB94" s="16">
        <v>0</v>
      </c>
      <c r="CC94" s="16">
        <v>0</v>
      </c>
      <c r="CD94" s="37">
        <v>0</v>
      </c>
    </row>
    <row r="95" spans="1:82" x14ac:dyDescent="0.25">
      <c r="A95" s="36">
        <v>0</v>
      </c>
      <c r="B95" s="16">
        <v>780</v>
      </c>
      <c r="C95" s="53"/>
      <c r="D95" s="18">
        <v>-780</v>
      </c>
      <c r="E95" s="16">
        <v>0</v>
      </c>
      <c r="F95" s="20">
        <v>0</v>
      </c>
      <c r="G95" s="20">
        <v>0</v>
      </c>
      <c r="H95" s="16" t="s">
        <v>869</v>
      </c>
      <c r="I95" s="16" t="s">
        <v>869</v>
      </c>
      <c r="J95" s="16">
        <v>600</v>
      </c>
      <c r="K95" s="16">
        <v>0</v>
      </c>
      <c r="L95" s="16"/>
      <c r="M95" s="20">
        <v>0</v>
      </c>
      <c r="N95" s="20">
        <v>0</v>
      </c>
      <c r="O95" s="16">
        <v>0</v>
      </c>
      <c r="P95" s="16">
        <v>0</v>
      </c>
      <c r="Q95" s="16">
        <v>390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20">
        <v>0</v>
      </c>
      <c r="AA95" s="20">
        <v>0</v>
      </c>
      <c r="AB95" s="20">
        <v>0</v>
      </c>
      <c r="AC95" s="16">
        <v>0</v>
      </c>
      <c r="AD95" s="16">
        <v>0</v>
      </c>
      <c r="AE95" s="16">
        <v>390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20">
        <v>0</v>
      </c>
      <c r="AO95" s="20">
        <v>0</v>
      </c>
      <c r="AP95" s="20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20">
        <v>0</v>
      </c>
      <c r="BC95" s="20">
        <v>0</v>
      </c>
      <c r="BD95" s="20">
        <v>0</v>
      </c>
      <c r="BE95" s="16">
        <v>0</v>
      </c>
      <c r="BF95" s="16">
        <v>0</v>
      </c>
      <c r="BG95" s="16">
        <v>0</v>
      </c>
      <c r="BH95" s="16">
        <v>0</v>
      </c>
      <c r="BI95" s="16">
        <v>0</v>
      </c>
      <c r="BJ95" s="16">
        <v>0</v>
      </c>
      <c r="BK95" s="16">
        <v>0</v>
      </c>
      <c r="BL95" s="16">
        <v>0</v>
      </c>
      <c r="BM95" s="16">
        <v>0</v>
      </c>
      <c r="BN95" s="16">
        <v>0</v>
      </c>
      <c r="BO95" s="16">
        <v>0</v>
      </c>
      <c r="BP95" s="20">
        <v>0</v>
      </c>
      <c r="BQ95" s="20">
        <v>0</v>
      </c>
      <c r="BR95" s="20">
        <v>0</v>
      </c>
      <c r="BS95" s="16">
        <v>0</v>
      </c>
      <c r="BT95" s="16">
        <v>0</v>
      </c>
      <c r="BU95" s="16">
        <v>0</v>
      </c>
      <c r="BV95" s="16">
        <v>0</v>
      </c>
      <c r="BW95" s="16">
        <v>0</v>
      </c>
      <c r="BX95" s="16">
        <v>0</v>
      </c>
      <c r="BY95" s="16">
        <v>0</v>
      </c>
      <c r="BZ95" s="16">
        <v>0</v>
      </c>
      <c r="CA95" s="16">
        <v>0</v>
      </c>
      <c r="CB95" s="16">
        <v>0</v>
      </c>
      <c r="CC95" s="16">
        <v>0</v>
      </c>
      <c r="CD95" s="37">
        <v>0</v>
      </c>
    </row>
    <row r="96" spans="1:82" x14ac:dyDescent="0.25">
      <c r="A96" s="36">
        <v>0</v>
      </c>
      <c r="B96" s="16">
        <v>780</v>
      </c>
      <c r="C96" s="53"/>
      <c r="D96" s="18">
        <v>-780</v>
      </c>
      <c r="E96" s="16">
        <v>0</v>
      </c>
      <c r="F96" s="20">
        <v>0</v>
      </c>
      <c r="G96" s="20">
        <v>0</v>
      </c>
      <c r="H96" s="16" t="s">
        <v>869</v>
      </c>
      <c r="I96" s="16" t="s">
        <v>869</v>
      </c>
      <c r="J96" s="16">
        <v>600</v>
      </c>
      <c r="K96" s="16">
        <v>0</v>
      </c>
      <c r="L96" s="16"/>
      <c r="M96" s="20">
        <v>0</v>
      </c>
      <c r="N96" s="20">
        <v>0</v>
      </c>
      <c r="O96" s="16">
        <v>0</v>
      </c>
      <c r="P96" s="16">
        <v>0</v>
      </c>
      <c r="Q96" s="16">
        <v>390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20">
        <v>0</v>
      </c>
      <c r="AA96" s="20">
        <v>0</v>
      </c>
      <c r="AB96" s="20">
        <v>0</v>
      </c>
      <c r="AC96" s="16">
        <v>0</v>
      </c>
      <c r="AD96" s="16">
        <v>0</v>
      </c>
      <c r="AE96" s="16">
        <v>390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20">
        <v>0</v>
      </c>
      <c r="AO96" s="20">
        <v>0</v>
      </c>
      <c r="AP96" s="20">
        <v>0</v>
      </c>
      <c r="AQ96" s="16">
        <v>0</v>
      </c>
      <c r="AR96" s="16">
        <v>0</v>
      </c>
      <c r="AS96" s="16">
        <v>0</v>
      </c>
      <c r="AT96" s="16">
        <v>0</v>
      </c>
      <c r="AU96" s="16">
        <v>0</v>
      </c>
      <c r="AV96" s="16">
        <v>0</v>
      </c>
      <c r="AW96" s="16">
        <v>0</v>
      </c>
      <c r="AX96" s="16">
        <v>0</v>
      </c>
      <c r="AY96" s="16">
        <v>0</v>
      </c>
      <c r="AZ96" s="16">
        <v>0</v>
      </c>
      <c r="BA96" s="16">
        <v>0</v>
      </c>
      <c r="BB96" s="20">
        <v>0</v>
      </c>
      <c r="BC96" s="20">
        <v>0</v>
      </c>
      <c r="BD96" s="20">
        <v>0</v>
      </c>
      <c r="BE96" s="16">
        <v>0</v>
      </c>
      <c r="BF96" s="16">
        <v>0</v>
      </c>
      <c r="BG96" s="16">
        <v>0</v>
      </c>
      <c r="BH96" s="16">
        <v>0</v>
      </c>
      <c r="BI96" s="16">
        <v>0</v>
      </c>
      <c r="BJ96" s="16">
        <v>0</v>
      </c>
      <c r="BK96" s="16">
        <v>0</v>
      </c>
      <c r="BL96" s="16">
        <v>0</v>
      </c>
      <c r="BM96" s="16">
        <v>0</v>
      </c>
      <c r="BN96" s="16">
        <v>0</v>
      </c>
      <c r="BO96" s="16">
        <v>0</v>
      </c>
      <c r="BP96" s="20">
        <v>0</v>
      </c>
      <c r="BQ96" s="20">
        <v>0</v>
      </c>
      <c r="BR96" s="20">
        <v>0</v>
      </c>
      <c r="BS96" s="16">
        <v>0</v>
      </c>
      <c r="BT96" s="16">
        <v>0</v>
      </c>
      <c r="BU96" s="16">
        <v>0</v>
      </c>
      <c r="BV96" s="16">
        <v>0</v>
      </c>
      <c r="BW96" s="16">
        <v>0</v>
      </c>
      <c r="BX96" s="16">
        <v>0</v>
      </c>
      <c r="BY96" s="16">
        <v>0</v>
      </c>
      <c r="BZ96" s="16">
        <v>0</v>
      </c>
      <c r="CA96" s="16">
        <v>0</v>
      </c>
      <c r="CB96" s="16">
        <v>0</v>
      </c>
      <c r="CC96" s="16">
        <v>0</v>
      </c>
      <c r="CD96" s="37">
        <v>0</v>
      </c>
    </row>
    <row r="97" spans="1:82" x14ac:dyDescent="0.25">
      <c r="A97" s="36">
        <v>0</v>
      </c>
      <c r="B97" s="16">
        <v>780</v>
      </c>
      <c r="C97" s="53"/>
      <c r="D97" s="18">
        <v>-780</v>
      </c>
      <c r="E97" s="16">
        <v>0</v>
      </c>
      <c r="F97" s="20">
        <v>0</v>
      </c>
      <c r="G97" s="20">
        <v>0</v>
      </c>
      <c r="H97" s="16" t="s">
        <v>869</v>
      </c>
      <c r="I97" s="16" t="s">
        <v>869</v>
      </c>
      <c r="J97" s="16">
        <v>600</v>
      </c>
      <c r="K97" s="16">
        <v>0</v>
      </c>
      <c r="L97" s="16"/>
      <c r="M97" s="20">
        <v>0</v>
      </c>
      <c r="N97" s="20">
        <v>0</v>
      </c>
      <c r="O97" s="16">
        <v>0</v>
      </c>
      <c r="P97" s="16">
        <v>0</v>
      </c>
      <c r="Q97" s="16">
        <v>390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20">
        <v>0</v>
      </c>
      <c r="AA97" s="20">
        <v>0</v>
      </c>
      <c r="AB97" s="20">
        <v>0</v>
      </c>
      <c r="AC97" s="16">
        <v>0</v>
      </c>
      <c r="AD97" s="16">
        <v>0</v>
      </c>
      <c r="AE97" s="16">
        <v>390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20">
        <v>0</v>
      </c>
      <c r="AO97" s="20">
        <v>0</v>
      </c>
      <c r="AP97" s="20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0</v>
      </c>
      <c r="AV97" s="16">
        <v>0</v>
      </c>
      <c r="AW97" s="16">
        <v>0</v>
      </c>
      <c r="AX97" s="16">
        <v>0</v>
      </c>
      <c r="AY97" s="16">
        <v>0</v>
      </c>
      <c r="AZ97" s="16">
        <v>0</v>
      </c>
      <c r="BA97" s="16">
        <v>0</v>
      </c>
      <c r="BB97" s="20">
        <v>0</v>
      </c>
      <c r="BC97" s="20">
        <v>0</v>
      </c>
      <c r="BD97" s="20">
        <v>0</v>
      </c>
      <c r="BE97" s="16">
        <v>0</v>
      </c>
      <c r="BF97" s="16">
        <v>0</v>
      </c>
      <c r="BG97" s="16">
        <v>0</v>
      </c>
      <c r="BH97" s="16">
        <v>0</v>
      </c>
      <c r="BI97" s="16">
        <v>0</v>
      </c>
      <c r="BJ97" s="16">
        <v>0</v>
      </c>
      <c r="BK97" s="16">
        <v>0</v>
      </c>
      <c r="BL97" s="16">
        <v>0</v>
      </c>
      <c r="BM97" s="16">
        <v>0</v>
      </c>
      <c r="BN97" s="16">
        <v>0</v>
      </c>
      <c r="BO97" s="16">
        <v>0</v>
      </c>
      <c r="BP97" s="20">
        <v>0</v>
      </c>
      <c r="BQ97" s="20">
        <v>0</v>
      </c>
      <c r="BR97" s="20">
        <v>0</v>
      </c>
      <c r="BS97" s="16">
        <v>0</v>
      </c>
      <c r="BT97" s="16">
        <v>0</v>
      </c>
      <c r="BU97" s="16">
        <v>0</v>
      </c>
      <c r="BV97" s="16">
        <v>0</v>
      </c>
      <c r="BW97" s="16">
        <v>0</v>
      </c>
      <c r="BX97" s="16">
        <v>0</v>
      </c>
      <c r="BY97" s="16">
        <v>0</v>
      </c>
      <c r="BZ97" s="16">
        <v>0</v>
      </c>
      <c r="CA97" s="16">
        <v>0</v>
      </c>
      <c r="CB97" s="16">
        <v>0</v>
      </c>
      <c r="CC97" s="16">
        <v>0</v>
      </c>
      <c r="CD97" s="37">
        <v>0</v>
      </c>
    </row>
    <row r="98" spans="1:82" x14ac:dyDescent="0.25">
      <c r="A98" s="36">
        <v>0</v>
      </c>
      <c r="B98" s="16">
        <v>780</v>
      </c>
      <c r="C98" s="53"/>
      <c r="D98" s="18">
        <v>-780</v>
      </c>
      <c r="E98" s="16">
        <v>0</v>
      </c>
      <c r="F98" s="20">
        <v>0</v>
      </c>
      <c r="G98" s="20">
        <v>0</v>
      </c>
      <c r="H98" s="16" t="s">
        <v>869</v>
      </c>
      <c r="I98" s="16" t="s">
        <v>869</v>
      </c>
      <c r="J98" s="16">
        <v>600</v>
      </c>
      <c r="K98" s="16">
        <v>0</v>
      </c>
      <c r="L98" s="16"/>
      <c r="M98" s="20">
        <v>0</v>
      </c>
      <c r="N98" s="20">
        <v>0</v>
      </c>
      <c r="O98" s="16">
        <v>0</v>
      </c>
      <c r="P98" s="16">
        <v>0</v>
      </c>
      <c r="Q98" s="16">
        <v>390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20">
        <v>0</v>
      </c>
      <c r="AA98" s="20">
        <v>0</v>
      </c>
      <c r="AB98" s="20">
        <v>0</v>
      </c>
      <c r="AC98" s="16">
        <v>0</v>
      </c>
      <c r="AD98" s="16">
        <v>0</v>
      </c>
      <c r="AE98" s="16">
        <v>390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20">
        <v>0</v>
      </c>
      <c r="AO98" s="20">
        <v>0</v>
      </c>
      <c r="AP98" s="20">
        <v>0</v>
      </c>
      <c r="AQ98" s="16">
        <v>0</v>
      </c>
      <c r="AR98" s="16">
        <v>0</v>
      </c>
      <c r="AS98" s="16">
        <v>0</v>
      </c>
      <c r="AT98" s="16">
        <v>0</v>
      </c>
      <c r="AU98" s="16">
        <v>0</v>
      </c>
      <c r="AV98" s="16">
        <v>0</v>
      </c>
      <c r="AW98" s="16">
        <v>0</v>
      </c>
      <c r="AX98" s="16">
        <v>0</v>
      </c>
      <c r="AY98" s="16">
        <v>0</v>
      </c>
      <c r="AZ98" s="16">
        <v>0</v>
      </c>
      <c r="BA98" s="16">
        <v>0</v>
      </c>
      <c r="BB98" s="20">
        <v>0</v>
      </c>
      <c r="BC98" s="20">
        <v>0</v>
      </c>
      <c r="BD98" s="20">
        <v>0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0</v>
      </c>
      <c r="BK98" s="16">
        <v>0</v>
      </c>
      <c r="BL98" s="16">
        <v>0</v>
      </c>
      <c r="BM98" s="16">
        <v>0</v>
      </c>
      <c r="BN98" s="16">
        <v>0</v>
      </c>
      <c r="BO98" s="16">
        <v>0</v>
      </c>
      <c r="BP98" s="20">
        <v>0</v>
      </c>
      <c r="BQ98" s="20">
        <v>0</v>
      </c>
      <c r="BR98" s="20">
        <v>0</v>
      </c>
      <c r="BS98" s="16">
        <v>0</v>
      </c>
      <c r="BT98" s="16">
        <v>0</v>
      </c>
      <c r="BU98" s="16">
        <v>0</v>
      </c>
      <c r="BV98" s="16">
        <v>0</v>
      </c>
      <c r="BW98" s="16">
        <v>0</v>
      </c>
      <c r="BX98" s="16">
        <v>0</v>
      </c>
      <c r="BY98" s="16">
        <v>0</v>
      </c>
      <c r="BZ98" s="16">
        <v>0</v>
      </c>
      <c r="CA98" s="16">
        <v>0</v>
      </c>
      <c r="CB98" s="16">
        <v>0</v>
      </c>
      <c r="CC98" s="16">
        <v>0</v>
      </c>
      <c r="CD98" s="37">
        <v>0</v>
      </c>
    </row>
    <row r="99" spans="1:82" x14ac:dyDescent="0.25">
      <c r="A99" s="36">
        <v>0</v>
      </c>
      <c r="B99" s="16">
        <v>780</v>
      </c>
      <c r="C99" s="53"/>
      <c r="D99" s="18">
        <v>-780</v>
      </c>
      <c r="E99" s="16">
        <v>0</v>
      </c>
      <c r="F99" s="20">
        <v>0</v>
      </c>
      <c r="G99" s="20">
        <v>0</v>
      </c>
      <c r="H99" s="16" t="s">
        <v>869</v>
      </c>
      <c r="I99" s="16" t="s">
        <v>869</v>
      </c>
      <c r="J99" s="16">
        <v>600</v>
      </c>
      <c r="K99" s="16">
        <v>0</v>
      </c>
      <c r="L99" s="16"/>
      <c r="M99" s="20">
        <v>0</v>
      </c>
      <c r="N99" s="20">
        <v>0</v>
      </c>
      <c r="O99" s="16">
        <v>0</v>
      </c>
      <c r="P99" s="16">
        <v>0</v>
      </c>
      <c r="Q99" s="16">
        <v>390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20">
        <v>0</v>
      </c>
      <c r="AA99" s="20">
        <v>0</v>
      </c>
      <c r="AB99" s="20">
        <v>0</v>
      </c>
      <c r="AC99" s="16">
        <v>0</v>
      </c>
      <c r="AD99" s="16">
        <v>0</v>
      </c>
      <c r="AE99" s="16">
        <v>390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20">
        <v>0</v>
      </c>
      <c r="AO99" s="20">
        <v>0</v>
      </c>
      <c r="AP99" s="20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  <c r="AX99" s="16">
        <v>0</v>
      </c>
      <c r="AY99" s="16">
        <v>0</v>
      </c>
      <c r="AZ99" s="16">
        <v>0</v>
      </c>
      <c r="BA99" s="16">
        <v>0</v>
      </c>
      <c r="BB99" s="20">
        <v>0</v>
      </c>
      <c r="BC99" s="20">
        <v>0</v>
      </c>
      <c r="BD99" s="20">
        <v>0</v>
      </c>
      <c r="BE99" s="16">
        <v>0</v>
      </c>
      <c r="BF99" s="16">
        <v>0</v>
      </c>
      <c r="BG99" s="16">
        <v>0</v>
      </c>
      <c r="BH99" s="16">
        <v>0</v>
      </c>
      <c r="BI99" s="16">
        <v>0</v>
      </c>
      <c r="BJ99" s="16">
        <v>0</v>
      </c>
      <c r="BK99" s="16">
        <v>0</v>
      </c>
      <c r="BL99" s="16">
        <v>0</v>
      </c>
      <c r="BM99" s="16">
        <v>0</v>
      </c>
      <c r="BN99" s="16">
        <v>0</v>
      </c>
      <c r="BO99" s="16">
        <v>0</v>
      </c>
      <c r="BP99" s="20">
        <v>0</v>
      </c>
      <c r="BQ99" s="20">
        <v>0</v>
      </c>
      <c r="BR99" s="20">
        <v>0</v>
      </c>
      <c r="BS99" s="16">
        <v>0</v>
      </c>
      <c r="BT99" s="16">
        <v>0</v>
      </c>
      <c r="BU99" s="16">
        <v>0</v>
      </c>
      <c r="BV99" s="16">
        <v>0</v>
      </c>
      <c r="BW99" s="16">
        <v>0</v>
      </c>
      <c r="BX99" s="16">
        <v>0</v>
      </c>
      <c r="BY99" s="16">
        <v>0</v>
      </c>
      <c r="BZ99" s="16">
        <v>0</v>
      </c>
      <c r="CA99" s="16">
        <v>0</v>
      </c>
      <c r="CB99" s="16">
        <v>0</v>
      </c>
      <c r="CC99" s="16">
        <v>0</v>
      </c>
      <c r="CD99" s="37">
        <v>0</v>
      </c>
    </row>
    <row r="100" spans="1:82" x14ac:dyDescent="0.25">
      <c r="A100" s="36">
        <v>0</v>
      </c>
      <c r="B100" s="16">
        <v>780</v>
      </c>
      <c r="C100" s="53"/>
      <c r="D100" s="18">
        <v>-780</v>
      </c>
      <c r="E100" s="16">
        <v>0</v>
      </c>
      <c r="F100" s="20">
        <v>0</v>
      </c>
      <c r="G100" s="20">
        <v>0</v>
      </c>
      <c r="H100" s="16" t="s">
        <v>869</v>
      </c>
      <c r="I100" s="16" t="s">
        <v>869</v>
      </c>
      <c r="J100" s="16">
        <v>600</v>
      </c>
      <c r="K100" s="16">
        <v>0</v>
      </c>
      <c r="L100" s="16"/>
      <c r="M100" s="20">
        <v>0</v>
      </c>
      <c r="N100" s="20">
        <v>0</v>
      </c>
      <c r="O100" s="16">
        <v>0</v>
      </c>
      <c r="P100" s="16">
        <v>0</v>
      </c>
      <c r="Q100" s="16">
        <v>390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20">
        <v>0</v>
      </c>
      <c r="AA100" s="20">
        <v>0</v>
      </c>
      <c r="AB100" s="20">
        <v>0</v>
      </c>
      <c r="AC100" s="16">
        <v>0</v>
      </c>
      <c r="AD100" s="16">
        <v>0</v>
      </c>
      <c r="AE100" s="16">
        <v>390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20">
        <v>0</v>
      </c>
      <c r="AO100" s="20">
        <v>0</v>
      </c>
      <c r="AP100" s="20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0</v>
      </c>
      <c r="AX100" s="16">
        <v>0</v>
      </c>
      <c r="AY100" s="16">
        <v>0</v>
      </c>
      <c r="AZ100" s="16">
        <v>0</v>
      </c>
      <c r="BA100" s="16">
        <v>0</v>
      </c>
      <c r="BB100" s="20">
        <v>0</v>
      </c>
      <c r="BC100" s="20">
        <v>0</v>
      </c>
      <c r="BD100" s="20">
        <v>0</v>
      </c>
      <c r="BE100" s="16">
        <v>0</v>
      </c>
      <c r="BF100" s="16">
        <v>0</v>
      </c>
      <c r="BG100" s="16">
        <v>0</v>
      </c>
      <c r="BH100" s="16">
        <v>0</v>
      </c>
      <c r="BI100" s="16">
        <v>0</v>
      </c>
      <c r="BJ100" s="16">
        <v>0</v>
      </c>
      <c r="BK100" s="16">
        <v>0</v>
      </c>
      <c r="BL100" s="16">
        <v>0</v>
      </c>
      <c r="BM100" s="16">
        <v>0</v>
      </c>
      <c r="BN100" s="16">
        <v>0</v>
      </c>
      <c r="BO100" s="16">
        <v>0</v>
      </c>
      <c r="BP100" s="20">
        <v>0</v>
      </c>
      <c r="BQ100" s="20">
        <v>0</v>
      </c>
      <c r="BR100" s="20">
        <v>0</v>
      </c>
      <c r="BS100" s="16">
        <v>0</v>
      </c>
      <c r="BT100" s="16">
        <v>0</v>
      </c>
      <c r="BU100" s="16">
        <v>0</v>
      </c>
      <c r="BV100" s="16">
        <v>0</v>
      </c>
      <c r="BW100" s="16">
        <v>0</v>
      </c>
      <c r="BX100" s="16">
        <v>0</v>
      </c>
      <c r="BY100" s="16">
        <v>0</v>
      </c>
      <c r="BZ100" s="16">
        <v>0</v>
      </c>
      <c r="CA100" s="16">
        <v>0</v>
      </c>
      <c r="CB100" s="16">
        <v>0</v>
      </c>
      <c r="CC100" s="16">
        <v>0</v>
      </c>
      <c r="CD100" s="37">
        <v>0</v>
      </c>
    </row>
    <row r="101" spans="1:82" x14ac:dyDescent="0.25">
      <c r="A101" s="36">
        <v>0</v>
      </c>
      <c r="B101" s="16">
        <v>780</v>
      </c>
      <c r="C101" s="53"/>
      <c r="D101" s="18">
        <v>-780</v>
      </c>
      <c r="E101" s="16">
        <v>0</v>
      </c>
      <c r="F101" s="20">
        <v>0</v>
      </c>
      <c r="G101" s="20">
        <v>0</v>
      </c>
      <c r="H101" s="16" t="s">
        <v>869</v>
      </c>
      <c r="I101" s="16" t="s">
        <v>869</v>
      </c>
      <c r="J101" s="16">
        <v>600</v>
      </c>
      <c r="K101" s="16">
        <v>0</v>
      </c>
      <c r="L101" s="16"/>
      <c r="M101" s="20">
        <v>0</v>
      </c>
      <c r="N101" s="20">
        <v>0</v>
      </c>
      <c r="O101" s="16">
        <v>0</v>
      </c>
      <c r="P101" s="16">
        <v>0</v>
      </c>
      <c r="Q101" s="16">
        <v>390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20">
        <v>0</v>
      </c>
      <c r="AA101" s="20">
        <v>0</v>
      </c>
      <c r="AB101" s="20">
        <v>0</v>
      </c>
      <c r="AC101" s="16">
        <v>0</v>
      </c>
      <c r="AD101" s="16">
        <v>0</v>
      </c>
      <c r="AE101" s="16">
        <v>390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20">
        <v>0</v>
      </c>
      <c r="AO101" s="20">
        <v>0</v>
      </c>
      <c r="AP101" s="20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  <c r="AX101" s="16">
        <v>0</v>
      </c>
      <c r="AY101" s="16">
        <v>0</v>
      </c>
      <c r="AZ101" s="16">
        <v>0</v>
      </c>
      <c r="BA101" s="16">
        <v>0</v>
      </c>
      <c r="BB101" s="20">
        <v>0</v>
      </c>
      <c r="BC101" s="20">
        <v>0</v>
      </c>
      <c r="BD101" s="20">
        <v>0</v>
      </c>
      <c r="BE101" s="16">
        <v>0</v>
      </c>
      <c r="BF101" s="16">
        <v>0</v>
      </c>
      <c r="BG101" s="16">
        <v>0</v>
      </c>
      <c r="BH101" s="16">
        <v>0</v>
      </c>
      <c r="BI101" s="16">
        <v>0</v>
      </c>
      <c r="BJ101" s="16">
        <v>0</v>
      </c>
      <c r="BK101" s="16">
        <v>0</v>
      </c>
      <c r="BL101" s="16">
        <v>0</v>
      </c>
      <c r="BM101" s="16">
        <v>0</v>
      </c>
      <c r="BN101" s="16">
        <v>0</v>
      </c>
      <c r="BO101" s="16">
        <v>0</v>
      </c>
      <c r="BP101" s="20">
        <v>0</v>
      </c>
      <c r="BQ101" s="20">
        <v>0</v>
      </c>
      <c r="BR101" s="20">
        <v>0</v>
      </c>
      <c r="BS101" s="16">
        <v>0</v>
      </c>
      <c r="BT101" s="16">
        <v>0</v>
      </c>
      <c r="BU101" s="16">
        <v>0</v>
      </c>
      <c r="BV101" s="16">
        <v>0</v>
      </c>
      <c r="BW101" s="16">
        <v>0</v>
      </c>
      <c r="BX101" s="16">
        <v>0</v>
      </c>
      <c r="BY101" s="16">
        <v>0</v>
      </c>
      <c r="BZ101" s="16">
        <v>0</v>
      </c>
      <c r="CA101" s="16">
        <v>0</v>
      </c>
      <c r="CB101" s="16">
        <v>0</v>
      </c>
      <c r="CC101" s="16">
        <v>0</v>
      </c>
      <c r="CD101" s="37">
        <v>0</v>
      </c>
    </row>
    <row r="102" spans="1:82" x14ac:dyDescent="0.25">
      <c r="A102" s="36">
        <v>0</v>
      </c>
      <c r="B102" s="16">
        <v>780</v>
      </c>
      <c r="C102" s="53"/>
      <c r="D102" s="18">
        <v>-780</v>
      </c>
      <c r="E102" s="16">
        <v>0</v>
      </c>
      <c r="F102" s="20">
        <v>0</v>
      </c>
      <c r="G102" s="20">
        <v>0</v>
      </c>
      <c r="H102" s="16" t="s">
        <v>869</v>
      </c>
      <c r="I102" s="16" t="s">
        <v>869</v>
      </c>
      <c r="J102" s="16">
        <v>600</v>
      </c>
      <c r="K102" s="16">
        <v>0</v>
      </c>
      <c r="L102" s="16"/>
      <c r="M102" s="20">
        <v>0</v>
      </c>
      <c r="N102" s="20">
        <v>0</v>
      </c>
      <c r="O102" s="16">
        <v>0</v>
      </c>
      <c r="P102" s="16">
        <v>0</v>
      </c>
      <c r="Q102" s="16">
        <v>390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20">
        <v>0</v>
      </c>
      <c r="AA102" s="20">
        <v>0</v>
      </c>
      <c r="AB102" s="20">
        <v>0</v>
      </c>
      <c r="AC102" s="16">
        <v>0</v>
      </c>
      <c r="AD102" s="16">
        <v>0</v>
      </c>
      <c r="AE102" s="16">
        <v>390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20">
        <v>0</v>
      </c>
      <c r="AO102" s="20">
        <v>0</v>
      </c>
      <c r="AP102" s="20">
        <v>0</v>
      </c>
      <c r="AQ102" s="16">
        <v>0</v>
      </c>
      <c r="AR102" s="16">
        <v>0</v>
      </c>
      <c r="AS102" s="16">
        <v>0</v>
      </c>
      <c r="AT102" s="16">
        <v>0</v>
      </c>
      <c r="AU102" s="16">
        <v>0</v>
      </c>
      <c r="AV102" s="16">
        <v>0</v>
      </c>
      <c r="AW102" s="16">
        <v>0</v>
      </c>
      <c r="AX102" s="16">
        <v>0</v>
      </c>
      <c r="AY102" s="16">
        <v>0</v>
      </c>
      <c r="AZ102" s="16">
        <v>0</v>
      </c>
      <c r="BA102" s="16">
        <v>0</v>
      </c>
      <c r="BB102" s="20">
        <v>0</v>
      </c>
      <c r="BC102" s="20">
        <v>0</v>
      </c>
      <c r="BD102" s="20">
        <v>0</v>
      </c>
      <c r="BE102" s="16">
        <v>0</v>
      </c>
      <c r="BF102" s="16">
        <v>0</v>
      </c>
      <c r="BG102" s="16">
        <v>0</v>
      </c>
      <c r="BH102" s="16">
        <v>0</v>
      </c>
      <c r="BI102" s="16">
        <v>0</v>
      </c>
      <c r="BJ102" s="16">
        <v>0</v>
      </c>
      <c r="BK102" s="16">
        <v>0</v>
      </c>
      <c r="BL102" s="16">
        <v>0</v>
      </c>
      <c r="BM102" s="16">
        <v>0</v>
      </c>
      <c r="BN102" s="16">
        <v>0</v>
      </c>
      <c r="BO102" s="16">
        <v>0</v>
      </c>
      <c r="BP102" s="20">
        <v>0</v>
      </c>
      <c r="BQ102" s="20">
        <v>0</v>
      </c>
      <c r="BR102" s="20">
        <v>0</v>
      </c>
      <c r="BS102" s="16">
        <v>0</v>
      </c>
      <c r="BT102" s="16">
        <v>0</v>
      </c>
      <c r="BU102" s="16">
        <v>0</v>
      </c>
      <c r="BV102" s="16">
        <v>0</v>
      </c>
      <c r="BW102" s="16">
        <v>0</v>
      </c>
      <c r="BX102" s="16">
        <v>0</v>
      </c>
      <c r="BY102" s="16">
        <v>0</v>
      </c>
      <c r="BZ102" s="16">
        <v>0</v>
      </c>
      <c r="CA102" s="16">
        <v>0</v>
      </c>
      <c r="CB102" s="16">
        <v>0</v>
      </c>
      <c r="CC102" s="16">
        <v>0</v>
      </c>
      <c r="CD102" s="37">
        <v>0</v>
      </c>
    </row>
    <row r="103" spans="1:82" x14ac:dyDescent="0.25">
      <c r="A103" s="36">
        <v>0</v>
      </c>
      <c r="B103" s="16">
        <v>780</v>
      </c>
      <c r="C103" s="53"/>
      <c r="D103" s="18">
        <v>-780</v>
      </c>
      <c r="E103" s="16">
        <v>0</v>
      </c>
      <c r="F103" s="20">
        <v>0</v>
      </c>
      <c r="G103" s="20">
        <v>0</v>
      </c>
      <c r="H103" s="16" t="s">
        <v>869</v>
      </c>
      <c r="I103" s="16" t="s">
        <v>869</v>
      </c>
      <c r="J103" s="16">
        <v>600</v>
      </c>
      <c r="K103" s="16">
        <v>0</v>
      </c>
      <c r="L103" s="16"/>
      <c r="M103" s="20">
        <v>0</v>
      </c>
      <c r="N103" s="20">
        <v>0</v>
      </c>
      <c r="O103" s="16">
        <v>0</v>
      </c>
      <c r="P103" s="16">
        <v>0</v>
      </c>
      <c r="Q103" s="16">
        <v>390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20">
        <v>0</v>
      </c>
      <c r="AA103" s="20">
        <v>0</v>
      </c>
      <c r="AB103" s="20">
        <v>0</v>
      </c>
      <c r="AC103" s="16">
        <v>0</v>
      </c>
      <c r="AD103" s="16">
        <v>0</v>
      </c>
      <c r="AE103" s="16">
        <v>390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20">
        <v>0</v>
      </c>
      <c r="AO103" s="20">
        <v>0</v>
      </c>
      <c r="AP103" s="20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0</v>
      </c>
      <c r="AX103" s="16">
        <v>0</v>
      </c>
      <c r="AY103" s="16">
        <v>0</v>
      </c>
      <c r="AZ103" s="16">
        <v>0</v>
      </c>
      <c r="BA103" s="16">
        <v>0</v>
      </c>
      <c r="BB103" s="20">
        <v>0</v>
      </c>
      <c r="BC103" s="20">
        <v>0</v>
      </c>
      <c r="BD103" s="20">
        <v>0</v>
      </c>
      <c r="BE103" s="16">
        <v>0</v>
      </c>
      <c r="BF103" s="16">
        <v>0</v>
      </c>
      <c r="BG103" s="16">
        <v>0</v>
      </c>
      <c r="BH103" s="16">
        <v>0</v>
      </c>
      <c r="BI103" s="16">
        <v>0</v>
      </c>
      <c r="BJ103" s="16">
        <v>0</v>
      </c>
      <c r="BK103" s="16">
        <v>0</v>
      </c>
      <c r="BL103" s="16">
        <v>0</v>
      </c>
      <c r="BM103" s="16">
        <v>0</v>
      </c>
      <c r="BN103" s="16">
        <v>0</v>
      </c>
      <c r="BO103" s="16">
        <v>0</v>
      </c>
      <c r="BP103" s="20">
        <v>0</v>
      </c>
      <c r="BQ103" s="20">
        <v>0</v>
      </c>
      <c r="BR103" s="20">
        <v>0</v>
      </c>
      <c r="BS103" s="16">
        <v>0</v>
      </c>
      <c r="BT103" s="16">
        <v>0</v>
      </c>
      <c r="BU103" s="16">
        <v>0</v>
      </c>
      <c r="BV103" s="16">
        <v>0</v>
      </c>
      <c r="BW103" s="16">
        <v>0</v>
      </c>
      <c r="BX103" s="16">
        <v>0</v>
      </c>
      <c r="BY103" s="16">
        <v>0</v>
      </c>
      <c r="BZ103" s="16">
        <v>0</v>
      </c>
      <c r="CA103" s="16">
        <v>0</v>
      </c>
      <c r="CB103" s="16">
        <v>0</v>
      </c>
      <c r="CC103" s="16">
        <v>0</v>
      </c>
      <c r="CD103" s="37">
        <v>0</v>
      </c>
    </row>
    <row r="104" spans="1:82" x14ac:dyDescent="0.25">
      <c r="A104" s="36">
        <v>0</v>
      </c>
      <c r="B104" s="16">
        <v>780</v>
      </c>
      <c r="C104" s="53"/>
      <c r="D104" s="18">
        <v>-780</v>
      </c>
      <c r="E104" s="16">
        <v>0</v>
      </c>
      <c r="F104" s="20">
        <v>0</v>
      </c>
      <c r="G104" s="20">
        <v>0</v>
      </c>
      <c r="H104" s="16" t="s">
        <v>869</v>
      </c>
      <c r="I104" s="16" t="s">
        <v>869</v>
      </c>
      <c r="J104" s="16">
        <v>600</v>
      </c>
      <c r="K104" s="16">
        <v>0</v>
      </c>
      <c r="L104" s="16"/>
      <c r="M104" s="20">
        <v>0</v>
      </c>
      <c r="N104" s="20">
        <v>0</v>
      </c>
      <c r="O104" s="16">
        <v>0</v>
      </c>
      <c r="P104" s="16">
        <v>0</v>
      </c>
      <c r="Q104" s="16">
        <v>390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20">
        <v>0</v>
      </c>
      <c r="AA104" s="20">
        <v>0</v>
      </c>
      <c r="AB104" s="20">
        <v>0</v>
      </c>
      <c r="AC104" s="16">
        <v>0</v>
      </c>
      <c r="AD104" s="16">
        <v>0</v>
      </c>
      <c r="AE104" s="16">
        <v>390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20">
        <v>0</v>
      </c>
      <c r="AO104" s="20">
        <v>0</v>
      </c>
      <c r="AP104" s="20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0</v>
      </c>
      <c r="BB104" s="20">
        <v>0</v>
      </c>
      <c r="BC104" s="20">
        <v>0</v>
      </c>
      <c r="BD104" s="20">
        <v>0</v>
      </c>
      <c r="BE104" s="16">
        <v>0</v>
      </c>
      <c r="BF104" s="16">
        <v>0</v>
      </c>
      <c r="BG104" s="16">
        <v>0</v>
      </c>
      <c r="BH104" s="16">
        <v>0</v>
      </c>
      <c r="BI104" s="16">
        <v>0</v>
      </c>
      <c r="BJ104" s="16">
        <v>0</v>
      </c>
      <c r="BK104" s="16">
        <v>0</v>
      </c>
      <c r="BL104" s="16">
        <v>0</v>
      </c>
      <c r="BM104" s="16">
        <v>0</v>
      </c>
      <c r="BN104" s="16">
        <v>0</v>
      </c>
      <c r="BO104" s="16">
        <v>0</v>
      </c>
      <c r="BP104" s="20">
        <v>0</v>
      </c>
      <c r="BQ104" s="20">
        <v>0</v>
      </c>
      <c r="BR104" s="20">
        <v>0</v>
      </c>
      <c r="BS104" s="16">
        <v>0</v>
      </c>
      <c r="BT104" s="16">
        <v>0</v>
      </c>
      <c r="BU104" s="16">
        <v>0</v>
      </c>
      <c r="BV104" s="16">
        <v>0</v>
      </c>
      <c r="BW104" s="16">
        <v>0</v>
      </c>
      <c r="BX104" s="16">
        <v>0</v>
      </c>
      <c r="BY104" s="16">
        <v>0</v>
      </c>
      <c r="BZ104" s="16">
        <v>0</v>
      </c>
      <c r="CA104" s="16">
        <v>0</v>
      </c>
      <c r="CB104" s="16">
        <v>0</v>
      </c>
      <c r="CC104" s="16">
        <v>0</v>
      </c>
      <c r="CD104" s="37">
        <v>0</v>
      </c>
    </row>
    <row r="105" spans="1:82" x14ac:dyDescent="0.25">
      <c r="A105" s="36">
        <v>0</v>
      </c>
      <c r="B105" s="16">
        <v>780</v>
      </c>
      <c r="C105" s="53"/>
      <c r="D105" s="18">
        <v>-780</v>
      </c>
      <c r="E105" s="16">
        <v>0</v>
      </c>
      <c r="F105" s="20">
        <v>0</v>
      </c>
      <c r="G105" s="20">
        <v>0</v>
      </c>
      <c r="H105" s="16" t="s">
        <v>869</v>
      </c>
      <c r="I105" s="16" t="s">
        <v>869</v>
      </c>
      <c r="J105" s="16">
        <v>600</v>
      </c>
      <c r="K105" s="16">
        <v>0</v>
      </c>
      <c r="L105" s="16"/>
      <c r="M105" s="20">
        <v>0</v>
      </c>
      <c r="N105" s="20">
        <v>0</v>
      </c>
      <c r="O105" s="16">
        <v>0</v>
      </c>
      <c r="P105" s="16">
        <v>0</v>
      </c>
      <c r="Q105" s="16">
        <v>390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20">
        <v>0</v>
      </c>
      <c r="AA105" s="20">
        <v>0</v>
      </c>
      <c r="AB105" s="20">
        <v>0</v>
      </c>
      <c r="AC105" s="16">
        <v>0</v>
      </c>
      <c r="AD105" s="16">
        <v>0</v>
      </c>
      <c r="AE105" s="16">
        <v>390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20">
        <v>0</v>
      </c>
      <c r="AO105" s="20">
        <v>0</v>
      </c>
      <c r="AP105" s="20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0</v>
      </c>
      <c r="AX105" s="16">
        <v>0</v>
      </c>
      <c r="AY105" s="16">
        <v>0</v>
      </c>
      <c r="AZ105" s="16">
        <v>0</v>
      </c>
      <c r="BA105" s="16">
        <v>0</v>
      </c>
      <c r="BB105" s="20">
        <v>0</v>
      </c>
      <c r="BC105" s="20">
        <v>0</v>
      </c>
      <c r="BD105" s="20">
        <v>0</v>
      </c>
      <c r="BE105" s="16">
        <v>0</v>
      </c>
      <c r="BF105" s="16">
        <v>0</v>
      </c>
      <c r="BG105" s="16">
        <v>0</v>
      </c>
      <c r="BH105" s="16">
        <v>0</v>
      </c>
      <c r="BI105" s="16">
        <v>0</v>
      </c>
      <c r="BJ105" s="16">
        <v>0</v>
      </c>
      <c r="BK105" s="16">
        <v>0</v>
      </c>
      <c r="BL105" s="16">
        <v>0</v>
      </c>
      <c r="BM105" s="16">
        <v>0</v>
      </c>
      <c r="BN105" s="16">
        <v>0</v>
      </c>
      <c r="BO105" s="16">
        <v>0</v>
      </c>
      <c r="BP105" s="20">
        <v>0</v>
      </c>
      <c r="BQ105" s="20">
        <v>0</v>
      </c>
      <c r="BR105" s="20">
        <v>0</v>
      </c>
      <c r="BS105" s="16">
        <v>0</v>
      </c>
      <c r="BT105" s="16">
        <v>0</v>
      </c>
      <c r="BU105" s="16">
        <v>0</v>
      </c>
      <c r="BV105" s="16">
        <v>0</v>
      </c>
      <c r="BW105" s="16">
        <v>0</v>
      </c>
      <c r="BX105" s="16">
        <v>0</v>
      </c>
      <c r="BY105" s="16">
        <v>0</v>
      </c>
      <c r="BZ105" s="16">
        <v>0</v>
      </c>
      <c r="CA105" s="16">
        <v>0</v>
      </c>
      <c r="CB105" s="16">
        <v>0</v>
      </c>
      <c r="CC105" s="16">
        <v>0</v>
      </c>
      <c r="CD105" s="37">
        <v>0</v>
      </c>
    </row>
    <row r="106" spans="1:82" x14ac:dyDescent="0.25">
      <c r="A106" s="36">
        <v>0</v>
      </c>
      <c r="B106" s="16">
        <v>780</v>
      </c>
      <c r="C106" s="53"/>
      <c r="D106" s="18">
        <v>-780</v>
      </c>
      <c r="E106" s="16">
        <v>0</v>
      </c>
      <c r="F106" s="20">
        <v>0</v>
      </c>
      <c r="G106" s="20">
        <v>0</v>
      </c>
      <c r="H106" s="16" t="s">
        <v>869</v>
      </c>
      <c r="I106" s="16" t="s">
        <v>869</v>
      </c>
      <c r="J106" s="16">
        <v>600</v>
      </c>
      <c r="K106" s="16">
        <v>0</v>
      </c>
      <c r="L106" s="16"/>
      <c r="M106" s="20">
        <v>0</v>
      </c>
      <c r="N106" s="20">
        <v>0</v>
      </c>
      <c r="O106" s="16">
        <v>0</v>
      </c>
      <c r="P106" s="16">
        <v>0</v>
      </c>
      <c r="Q106" s="16">
        <v>390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20">
        <v>0</v>
      </c>
      <c r="AA106" s="20">
        <v>0</v>
      </c>
      <c r="AB106" s="20">
        <v>0</v>
      </c>
      <c r="AC106" s="16">
        <v>0</v>
      </c>
      <c r="AD106" s="16">
        <v>0</v>
      </c>
      <c r="AE106" s="16">
        <v>390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20">
        <v>0</v>
      </c>
      <c r="AO106" s="20">
        <v>0</v>
      </c>
      <c r="AP106" s="20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0</v>
      </c>
      <c r="AX106" s="16">
        <v>0</v>
      </c>
      <c r="AY106" s="16">
        <v>0</v>
      </c>
      <c r="AZ106" s="16">
        <v>0</v>
      </c>
      <c r="BA106" s="16">
        <v>0</v>
      </c>
      <c r="BB106" s="20">
        <v>0</v>
      </c>
      <c r="BC106" s="20">
        <v>0</v>
      </c>
      <c r="BD106" s="20">
        <v>0</v>
      </c>
      <c r="BE106" s="16">
        <v>0</v>
      </c>
      <c r="BF106" s="16">
        <v>0</v>
      </c>
      <c r="BG106" s="16">
        <v>0</v>
      </c>
      <c r="BH106" s="16">
        <v>0</v>
      </c>
      <c r="BI106" s="16">
        <v>0</v>
      </c>
      <c r="BJ106" s="16">
        <v>0</v>
      </c>
      <c r="BK106" s="16">
        <v>0</v>
      </c>
      <c r="BL106" s="16">
        <v>0</v>
      </c>
      <c r="BM106" s="16">
        <v>0</v>
      </c>
      <c r="BN106" s="16">
        <v>0</v>
      </c>
      <c r="BO106" s="16">
        <v>0</v>
      </c>
      <c r="BP106" s="20">
        <v>0</v>
      </c>
      <c r="BQ106" s="20">
        <v>0</v>
      </c>
      <c r="BR106" s="20">
        <v>0</v>
      </c>
      <c r="BS106" s="16">
        <v>0</v>
      </c>
      <c r="BT106" s="16">
        <v>0</v>
      </c>
      <c r="BU106" s="16">
        <v>0</v>
      </c>
      <c r="BV106" s="16">
        <v>0</v>
      </c>
      <c r="BW106" s="16">
        <v>0</v>
      </c>
      <c r="BX106" s="16">
        <v>0</v>
      </c>
      <c r="BY106" s="16">
        <v>0</v>
      </c>
      <c r="BZ106" s="16">
        <v>0</v>
      </c>
      <c r="CA106" s="16">
        <v>0</v>
      </c>
      <c r="CB106" s="16">
        <v>0</v>
      </c>
      <c r="CC106" s="16">
        <v>0</v>
      </c>
      <c r="CD106" s="37">
        <v>0</v>
      </c>
    </row>
    <row r="107" spans="1:82" x14ac:dyDescent="0.25">
      <c r="A107" s="36">
        <v>0</v>
      </c>
      <c r="B107" s="16">
        <v>780</v>
      </c>
      <c r="C107" s="53"/>
      <c r="D107" s="18">
        <v>-780</v>
      </c>
      <c r="E107" s="16">
        <v>0</v>
      </c>
      <c r="F107" s="20">
        <v>0</v>
      </c>
      <c r="G107" s="20">
        <v>0</v>
      </c>
      <c r="H107" s="16" t="s">
        <v>869</v>
      </c>
      <c r="I107" s="16" t="s">
        <v>869</v>
      </c>
      <c r="J107" s="16">
        <v>600</v>
      </c>
      <c r="K107" s="16">
        <v>0</v>
      </c>
      <c r="L107" s="16"/>
      <c r="M107" s="20">
        <v>0</v>
      </c>
      <c r="N107" s="20">
        <v>0</v>
      </c>
      <c r="O107" s="16">
        <v>0</v>
      </c>
      <c r="P107" s="16">
        <v>0</v>
      </c>
      <c r="Q107" s="16">
        <v>390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20">
        <v>0</v>
      </c>
      <c r="AA107" s="20">
        <v>0</v>
      </c>
      <c r="AB107" s="20">
        <v>0</v>
      </c>
      <c r="AC107" s="16">
        <v>0</v>
      </c>
      <c r="AD107" s="16">
        <v>0</v>
      </c>
      <c r="AE107" s="16">
        <v>390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20">
        <v>0</v>
      </c>
      <c r="AO107" s="20">
        <v>0</v>
      </c>
      <c r="AP107" s="20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  <c r="AX107" s="16">
        <v>0</v>
      </c>
      <c r="AY107" s="16">
        <v>0</v>
      </c>
      <c r="AZ107" s="16">
        <v>0</v>
      </c>
      <c r="BA107" s="16">
        <v>0</v>
      </c>
      <c r="BB107" s="20">
        <v>0</v>
      </c>
      <c r="BC107" s="20">
        <v>0</v>
      </c>
      <c r="BD107" s="20">
        <v>0</v>
      </c>
      <c r="BE107" s="16">
        <v>0</v>
      </c>
      <c r="BF107" s="16">
        <v>0</v>
      </c>
      <c r="BG107" s="16">
        <v>0</v>
      </c>
      <c r="BH107" s="16">
        <v>0</v>
      </c>
      <c r="BI107" s="16">
        <v>0</v>
      </c>
      <c r="BJ107" s="16">
        <v>0</v>
      </c>
      <c r="BK107" s="16">
        <v>0</v>
      </c>
      <c r="BL107" s="16">
        <v>0</v>
      </c>
      <c r="BM107" s="16">
        <v>0</v>
      </c>
      <c r="BN107" s="16">
        <v>0</v>
      </c>
      <c r="BO107" s="16">
        <v>0</v>
      </c>
      <c r="BP107" s="20">
        <v>0</v>
      </c>
      <c r="BQ107" s="20">
        <v>0</v>
      </c>
      <c r="BR107" s="20">
        <v>0</v>
      </c>
      <c r="BS107" s="16">
        <v>0</v>
      </c>
      <c r="BT107" s="16">
        <v>0</v>
      </c>
      <c r="BU107" s="16">
        <v>0</v>
      </c>
      <c r="BV107" s="16">
        <v>0</v>
      </c>
      <c r="BW107" s="16">
        <v>0</v>
      </c>
      <c r="BX107" s="16">
        <v>0</v>
      </c>
      <c r="BY107" s="16">
        <v>0</v>
      </c>
      <c r="BZ107" s="16">
        <v>0</v>
      </c>
      <c r="CA107" s="16">
        <v>0</v>
      </c>
      <c r="CB107" s="16">
        <v>0</v>
      </c>
      <c r="CC107" s="16">
        <v>0</v>
      </c>
      <c r="CD107" s="37">
        <v>0</v>
      </c>
    </row>
    <row r="108" spans="1:82" x14ac:dyDescent="0.25">
      <c r="A108" s="36">
        <v>0</v>
      </c>
      <c r="B108" s="16">
        <v>780</v>
      </c>
      <c r="C108" s="53"/>
      <c r="D108" s="18">
        <v>-780</v>
      </c>
      <c r="E108" s="16">
        <v>0</v>
      </c>
      <c r="F108" s="20">
        <v>0</v>
      </c>
      <c r="G108" s="20">
        <v>0</v>
      </c>
      <c r="H108" s="16" t="s">
        <v>869</v>
      </c>
      <c r="I108" s="16" t="s">
        <v>869</v>
      </c>
      <c r="J108" s="16">
        <v>600</v>
      </c>
      <c r="K108" s="16">
        <v>0</v>
      </c>
      <c r="L108" s="16"/>
      <c r="M108" s="20">
        <v>0</v>
      </c>
      <c r="N108" s="20">
        <v>0</v>
      </c>
      <c r="O108" s="16">
        <v>0</v>
      </c>
      <c r="P108" s="16">
        <v>0</v>
      </c>
      <c r="Q108" s="16">
        <v>390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20">
        <v>0</v>
      </c>
      <c r="AA108" s="20">
        <v>0</v>
      </c>
      <c r="AB108" s="20">
        <v>0</v>
      </c>
      <c r="AC108" s="16">
        <v>0</v>
      </c>
      <c r="AD108" s="16">
        <v>0</v>
      </c>
      <c r="AE108" s="16">
        <v>390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20">
        <v>0</v>
      </c>
      <c r="AO108" s="20">
        <v>0</v>
      </c>
      <c r="AP108" s="20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16">
        <v>0</v>
      </c>
      <c r="AX108" s="16">
        <v>0</v>
      </c>
      <c r="AY108" s="16">
        <v>0</v>
      </c>
      <c r="AZ108" s="16">
        <v>0</v>
      </c>
      <c r="BA108" s="16">
        <v>0</v>
      </c>
      <c r="BB108" s="20">
        <v>0</v>
      </c>
      <c r="BC108" s="20">
        <v>0</v>
      </c>
      <c r="BD108" s="20">
        <v>0</v>
      </c>
      <c r="BE108" s="16">
        <v>0</v>
      </c>
      <c r="BF108" s="16">
        <v>0</v>
      </c>
      <c r="BG108" s="16">
        <v>0</v>
      </c>
      <c r="BH108" s="16">
        <v>0</v>
      </c>
      <c r="BI108" s="16">
        <v>0</v>
      </c>
      <c r="BJ108" s="16">
        <v>0</v>
      </c>
      <c r="BK108" s="16">
        <v>0</v>
      </c>
      <c r="BL108" s="16">
        <v>0</v>
      </c>
      <c r="BM108" s="16">
        <v>0</v>
      </c>
      <c r="BN108" s="16">
        <v>0</v>
      </c>
      <c r="BO108" s="16">
        <v>0</v>
      </c>
      <c r="BP108" s="20">
        <v>0</v>
      </c>
      <c r="BQ108" s="20">
        <v>0</v>
      </c>
      <c r="BR108" s="20">
        <v>0</v>
      </c>
      <c r="BS108" s="16">
        <v>0</v>
      </c>
      <c r="BT108" s="16">
        <v>0</v>
      </c>
      <c r="BU108" s="16">
        <v>0</v>
      </c>
      <c r="BV108" s="16">
        <v>0</v>
      </c>
      <c r="BW108" s="16">
        <v>0</v>
      </c>
      <c r="BX108" s="16">
        <v>0</v>
      </c>
      <c r="BY108" s="16">
        <v>0</v>
      </c>
      <c r="BZ108" s="16">
        <v>0</v>
      </c>
      <c r="CA108" s="16">
        <v>0</v>
      </c>
      <c r="CB108" s="16">
        <v>0</v>
      </c>
      <c r="CC108" s="16">
        <v>0</v>
      </c>
      <c r="CD108" s="37">
        <v>0</v>
      </c>
    </row>
    <row r="109" spans="1:82" x14ac:dyDescent="0.25">
      <c r="A109" s="36">
        <v>0</v>
      </c>
      <c r="B109" s="16">
        <v>780</v>
      </c>
      <c r="C109" s="53"/>
      <c r="D109" s="18">
        <v>-780</v>
      </c>
      <c r="E109" s="16">
        <v>0</v>
      </c>
      <c r="F109" s="20">
        <v>0</v>
      </c>
      <c r="G109" s="20">
        <v>0</v>
      </c>
      <c r="H109" s="16" t="s">
        <v>869</v>
      </c>
      <c r="I109" s="16" t="s">
        <v>869</v>
      </c>
      <c r="J109" s="16">
        <v>600</v>
      </c>
      <c r="K109" s="16">
        <v>0</v>
      </c>
      <c r="L109" s="16"/>
      <c r="M109" s="20">
        <v>0</v>
      </c>
      <c r="N109" s="20">
        <v>0</v>
      </c>
      <c r="O109" s="16">
        <v>0</v>
      </c>
      <c r="P109" s="16">
        <v>0</v>
      </c>
      <c r="Q109" s="16">
        <v>390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20">
        <v>0</v>
      </c>
      <c r="AA109" s="20">
        <v>0</v>
      </c>
      <c r="AB109" s="20">
        <v>0</v>
      </c>
      <c r="AC109" s="16">
        <v>0</v>
      </c>
      <c r="AD109" s="16">
        <v>0</v>
      </c>
      <c r="AE109" s="16">
        <v>390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20">
        <v>0</v>
      </c>
      <c r="AO109" s="20">
        <v>0</v>
      </c>
      <c r="AP109" s="20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20">
        <v>0</v>
      </c>
      <c r="BC109" s="20">
        <v>0</v>
      </c>
      <c r="BD109" s="20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0</v>
      </c>
      <c r="BO109" s="16">
        <v>0</v>
      </c>
      <c r="BP109" s="20">
        <v>0</v>
      </c>
      <c r="BQ109" s="20">
        <v>0</v>
      </c>
      <c r="BR109" s="20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0</v>
      </c>
      <c r="CB109" s="16">
        <v>0</v>
      </c>
      <c r="CC109" s="16">
        <v>0</v>
      </c>
      <c r="CD109" s="37">
        <v>0</v>
      </c>
    </row>
    <row r="110" spans="1:82" x14ac:dyDescent="0.25">
      <c r="A110" s="36">
        <v>0</v>
      </c>
      <c r="B110" s="16">
        <v>780</v>
      </c>
      <c r="C110" s="53"/>
      <c r="D110" s="18">
        <v>-780</v>
      </c>
      <c r="E110" s="16">
        <v>0</v>
      </c>
      <c r="F110" s="20">
        <v>0</v>
      </c>
      <c r="G110" s="20">
        <v>0</v>
      </c>
      <c r="H110" s="16" t="s">
        <v>869</v>
      </c>
      <c r="I110" s="16" t="s">
        <v>869</v>
      </c>
      <c r="J110" s="16">
        <v>600</v>
      </c>
      <c r="K110" s="16">
        <v>0</v>
      </c>
      <c r="L110" s="16"/>
      <c r="M110" s="20">
        <v>0</v>
      </c>
      <c r="N110" s="20">
        <v>0</v>
      </c>
      <c r="O110" s="16">
        <v>0</v>
      </c>
      <c r="P110" s="16">
        <v>0</v>
      </c>
      <c r="Q110" s="16">
        <v>390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20">
        <v>0</v>
      </c>
      <c r="AA110" s="20">
        <v>0</v>
      </c>
      <c r="AB110" s="20">
        <v>0</v>
      </c>
      <c r="AC110" s="16">
        <v>0</v>
      </c>
      <c r="AD110" s="16">
        <v>0</v>
      </c>
      <c r="AE110" s="16">
        <v>390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20">
        <v>0</v>
      </c>
      <c r="AO110" s="20">
        <v>0</v>
      </c>
      <c r="AP110" s="20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6">
        <v>0</v>
      </c>
      <c r="AX110" s="16">
        <v>0</v>
      </c>
      <c r="AY110" s="16">
        <v>0</v>
      </c>
      <c r="AZ110" s="16">
        <v>0</v>
      </c>
      <c r="BA110" s="16">
        <v>0</v>
      </c>
      <c r="BB110" s="20">
        <v>0</v>
      </c>
      <c r="BC110" s="20">
        <v>0</v>
      </c>
      <c r="BD110" s="20">
        <v>0</v>
      </c>
      <c r="BE110" s="16">
        <v>0</v>
      </c>
      <c r="BF110" s="16">
        <v>0</v>
      </c>
      <c r="BG110" s="16">
        <v>0</v>
      </c>
      <c r="BH110" s="16">
        <v>0</v>
      </c>
      <c r="BI110" s="16">
        <v>0</v>
      </c>
      <c r="BJ110" s="16">
        <v>0</v>
      </c>
      <c r="BK110" s="16">
        <v>0</v>
      </c>
      <c r="BL110" s="16">
        <v>0</v>
      </c>
      <c r="BM110" s="16">
        <v>0</v>
      </c>
      <c r="BN110" s="16">
        <v>0</v>
      </c>
      <c r="BO110" s="16">
        <v>0</v>
      </c>
      <c r="BP110" s="20">
        <v>0</v>
      </c>
      <c r="BQ110" s="20">
        <v>0</v>
      </c>
      <c r="BR110" s="20">
        <v>0</v>
      </c>
      <c r="BS110" s="16">
        <v>0</v>
      </c>
      <c r="BT110" s="16">
        <v>0</v>
      </c>
      <c r="BU110" s="16">
        <v>0</v>
      </c>
      <c r="BV110" s="16">
        <v>0</v>
      </c>
      <c r="BW110" s="16">
        <v>0</v>
      </c>
      <c r="BX110" s="16">
        <v>0</v>
      </c>
      <c r="BY110" s="16">
        <v>0</v>
      </c>
      <c r="BZ110" s="16">
        <v>0</v>
      </c>
      <c r="CA110" s="16">
        <v>0</v>
      </c>
      <c r="CB110" s="16">
        <v>0</v>
      </c>
      <c r="CC110" s="16">
        <v>0</v>
      </c>
      <c r="CD110" s="37">
        <v>0</v>
      </c>
    </row>
    <row r="111" spans="1:82" x14ac:dyDescent="0.25">
      <c r="A111" s="36">
        <v>0</v>
      </c>
      <c r="B111" s="16">
        <v>780</v>
      </c>
      <c r="C111" s="53"/>
      <c r="D111" s="18">
        <v>-780</v>
      </c>
      <c r="E111" s="16">
        <v>0</v>
      </c>
      <c r="F111" s="20">
        <v>0</v>
      </c>
      <c r="G111" s="20">
        <v>0</v>
      </c>
      <c r="H111" s="16" t="s">
        <v>869</v>
      </c>
      <c r="I111" s="16" t="s">
        <v>869</v>
      </c>
      <c r="J111" s="16">
        <v>600</v>
      </c>
      <c r="K111" s="16">
        <v>0</v>
      </c>
      <c r="L111" s="16"/>
      <c r="M111" s="20">
        <v>0</v>
      </c>
      <c r="N111" s="20">
        <v>0</v>
      </c>
      <c r="O111" s="16">
        <v>0</v>
      </c>
      <c r="P111" s="16">
        <v>0</v>
      </c>
      <c r="Q111" s="16">
        <v>390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20">
        <v>0</v>
      </c>
      <c r="AA111" s="20">
        <v>0</v>
      </c>
      <c r="AB111" s="20">
        <v>0</v>
      </c>
      <c r="AC111" s="16">
        <v>0</v>
      </c>
      <c r="AD111" s="16">
        <v>0</v>
      </c>
      <c r="AE111" s="16">
        <v>390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20">
        <v>0</v>
      </c>
      <c r="AO111" s="20">
        <v>0</v>
      </c>
      <c r="AP111" s="20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0</v>
      </c>
      <c r="AX111" s="16">
        <v>0</v>
      </c>
      <c r="AY111" s="16">
        <v>0</v>
      </c>
      <c r="AZ111" s="16">
        <v>0</v>
      </c>
      <c r="BA111" s="16">
        <v>0</v>
      </c>
      <c r="BB111" s="20">
        <v>0</v>
      </c>
      <c r="BC111" s="20">
        <v>0</v>
      </c>
      <c r="BD111" s="20">
        <v>0</v>
      </c>
      <c r="BE111" s="16">
        <v>0</v>
      </c>
      <c r="BF111" s="16">
        <v>0</v>
      </c>
      <c r="BG111" s="16">
        <v>0</v>
      </c>
      <c r="BH111" s="16">
        <v>0</v>
      </c>
      <c r="BI111" s="16">
        <v>0</v>
      </c>
      <c r="BJ111" s="16">
        <v>0</v>
      </c>
      <c r="BK111" s="16">
        <v>0</v>
      </c>
      <c r="BL111" s="16">
        <v>0</v>
      </c>
      <c r="BM111" s="16">
        <v>0</v>
      </c>
      <c r="BN111" s="16">
        <v>0</v>
      </c>
      <c r="BO111" s="16">
        <v>0</v>
      </c>
      <c r="BP111" s="20">
        <v>0</v>
      </c>
      <c r="BQ111" s="20">
        <v>0</v>
      </c>
      <c r="BR111" s="20">
        <v>0</v>
      </c>
      <c r="BS111" s="16">
        <v>0</v>
      </c>
      <c r="BT111" s="16">
        <v>0</v>
      </c>
      <c r="BU111" s="16">
        <v>0</v>
      </c>
      <c r="BV111" s="16">
        <v>0</v>
      </c>
      <c r="BW111" s="16">
        <v>0</v>
      </c>
      <c r="BX111" s="16">
        <v>0</v>
      </c>
      <c r="BY111" s="16">
        <v>0</v>
      </c>
      <c r="BZ111" s="16">
        <v>0</v>
      </c>
      <c r="CA111" s="16">
        <v>0</v>
      </c>
      <c r="CB111" s="16">
        <v>0</v>
      </c>
      <c r="CC111" s="16">
        <v>0</v>
      </c>
      <c r="CD111" s="37">
        <v>0</v>
      </c>
    </row>
    <row r="112" spans="1:82" x14ac:dyDescent="0.25">
      <c r="A112" s="36">
        <v>0</v>
      </c>
      <c r="B112" s="16">
        <v>780</v>
      </c>
      <c r="C112" s="53"/>
      <c r="D112" s="18">
        <v>-780</v>
      </c>
      <c r="E112" s="16">
        <v>0</v>
      </c>
      <c r="F112" s="20">
        <v>0</v>
      </c>
      <c r="G112" s="20">
        <v>0</v>
      </c>
      <c r="H112" s="16" t="s">
        <v>869</v>
      </c>
      <c r="I112" s="16" t="s">
        <v>869</v>
      </c>
      <c r="J112" s="16">
        <v>600</v>
      </c>
      <c r="K112" s="16">
        <v>0</v>
      </c>
      <c r="L112" s="16"/>
      <c r="M112" s="20">
        <v>0</v>
      </c>
      <c r="N112" s="20">
        <v>0</v>
      </c>
      <c r="O112" s="16">
        <v>0</v>
      </c>
      <c r="P112" s="16">
        <v>0</v>
      </c>
      <c r="Q112" s="16">
        <v>390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20">
        <v>0</v>
      </c>
      <c r="AA112" s="20">
        <v>0</v>
      </c>
      <c r="AB112" s="20">
        <v>0</v>
      </c>
      <c r="AC112" s="16">
        <v>0</v>
      </c>
      <c r="AD112" s="16">
        <v>0</v>
      </c>
      <c r="AE112" s="16">
        <v>390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20">
        <v>0</v>
      </c>
      <c r="AO112" s="20">
        <v>0</v>
      </c>
      <c r="AP112" s="20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0</v>
      </c>
      <c r="AX112" s="16">
        <v>0</v>
      </c>
      <c r="AY112" s="16">
        <v>0</v>
      </c>
      <c r="AZ112" s="16">
        <v>0</v>
      </c>
      <c r="BA112" s="16">
        <v>0</v>
      </c>
      <c r="BB112" s="20">
        <v>0</v>
      </c>
      <c r="BC112" s="20">
        <v>0</v>
      </c>
      <c r="BD112" s="20">
        <v>0</v>
      </c>
      <c r="BE112" s="16">
        <v>0</v>
      </c>
      <c r="BF112" s="16">
        <v>0</v>
      </c>
      <c r="BG112" s="16">
        <v>0</v>
      </c>
      <c r="BH112" s="16">
        <v>0</v>
      </c>
      <c r="BI112" s="16">
        <v>0</v>
      </c>
      <c r="BJ112" s="16">
        <v>0</v>
      </c>
      <c r="BK112" s="16">
        <v>0</v>
      </c>
      <c r="BL112" s="16">
        <v>0</v>
      </c>
      <c r="BM112" s="16">
        <v>0</v>
      </c>
      <c r="BN112" s="16">
        <v>0</v>
      </c>
      <c r="BO112" s="16">
        <v>0</v>
      </c>
      <c r="BP112" s="20">
        <v>0</v>
      </c>
      <c r="BQ112" s="20">
        <v>0</v>
      </c>
      <c r="BR112" s="20">
        <v>0</v>
      </c>
      <c r="BS112" s="16">
        <v>0</v>
      </c>
      <c r="BT112" s="16">
        <v>0</v>
      </c>
      <c r="BU112" s="16">
        <v>0</v>
      </c>
      <c r="BV112" s="16">
        <v>0</v>
      </c>
      <c r="BW112" s="16">
        <v>0</v>
      </c>
      <c r="BX112" s="16">
        <v>0</v>
      </c>
      <c r="BY112" s="16">
        <v>0</v>
      </c>
      <c r="BZ112" s="16">
        <v>0</v>
      </c>
      <c r="CA112" s="16">
        <v>0</v>
      </c>
      <c r="CB112" s="16">
        <v>0</v>
      </c>
      <c r="CC112" s="16">
        <v>0</v>
      </c>
      <c r="CD112" s="37">
        <v>0</v>
      </c>
    </row>
    <row r="113" spans="1:82" x14ac:dyDescent="0.25">
      <c r="A113" s="36">
        <v>0</v>
      </c>
      <c r="B113" s="16">
        <v>780</v>
      </c>
      <c r="C113" s="53"/>
      <c r="D113" s="18">
        <v>-780</v>
      </c>
      <c r="E113" s="16">
        <v>0</v>
      </c>
      <c r="F113" s="20">
        <v>0</v>
      </c>
      <c r="G113" s="20">
        <v>0</v>
      </c>
      <c r="H113" s="16" t="s">
        <v>869</v>
      </c>
      <c r="I113" s="16" t="s">
        <v>869</v>
      </c>
      <c r="J113" s="16">
        <v>600</v>
      </c>
      <c r="K113" s="16">
        <v>0</v>
      </c>
      <c r="L113" s="16"/>
      <c r="M113" s="20">
        <v>0</v>
      </c>
      <c r="N113" s="20">
        <v>0</v>
      </c>
      <c r="O113" s="16">
        <v>0</v>
      </c>
      <c r="P113" s="16">
        <v>0</v>
      </c>
      <c r="Q113" s="16">
        <v>390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20">
        <v>0</v>
      </c>
      <c r="AA113" s="20">
        <v>0</v>
      </c>
      <c r="AB113" s="20">
        <v>0</v>
      </c>
      <c r="AC113" s="16">
        <v>0</v>
      </c>
      <c r="AD113" s="16">
        <v>0</v>
      </c>
      <c r="AE113" s="16">
        <v>390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20">
        <v>0</v>
      </c>
      <c r="AO113" s="20">
        <v>0</v>
      </c>
      <c r="AP113" s="20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20">
        <v>0</v>
      </c>
      <c r="BC113" s="20">
        <v>0</v>
      </c>
      <c r="BD113" s="20">
        <v>0</v>
      </c>
      <c r="BE113" s="16">
        <v>0</v>
      </c>
      <c r="BF113" s="16">
        <v>0</v>
      </c>
      <c r="BG113" s="16">
        <v>0</v>
      </c>
      <c r="BH113" s="16">
        <v>0</v>
      </c>
      <c r="BI113" s="16">
        <v>0</v>
      </c>
      <c r="BJ113" s="16">
        <v>0</v>
      </c>
      <c r="BK113" s="16">
        <v>0</v>
      </c>
      <c r="BL113" s="16">
        <v>0</v>
      </c>
      <c r="BM113" s="16">
        <v>0</v>
      </c>
      <c r="BN113" s="16">
        <v>0</v>
      </c>
      <c r="BO113" s="16">
        <v>0</v>
      </c>
      <c r="BP113" s="20">
        <v>0</v>
      </c>
      <c r="BQ113" s="20">
        <v>0</v>
      </c>
      <c r="BR113" s="20">
        <v>0</v>
      </c>
      <c r="BS113" s="16">
        <v>0</v>
      </c>
      <c r="BT113" s="16">
        <v>0</v>
      </c>
      <c r="BU113" s="16">
        <v>0</v>
      </c>
      <c r="BV113" s="16">
        <v>0</v>
      </c>
      <c r="BW113" s="16">
        <v>0</v>
      </c>
      <c r="BX113" s="16">
        <v>0</v>
      </c>
      <c r="BY113" s="16">
        <v>0</v>
      </c>
      <c r="BZ113" s="16">
        <v>0</v>
      </c>
      <c r="CA113" s="16">
        <v>0</v>
      </c>
      <c r="CB113" s="16">
        <v>0</v>
      </c>
      <c r="CC113" s="16">
        <v>0</v>
      </c>
      <c r="CD113" s="37">
        <v>0</v>
      </c>
    </row>
    <row r="114" spans="1:82" x14ac:dyDescent="0.25">
      <c r="A114" s="36">
        <v>0</v>
      </c>
      <c r="B114" s="16">
        <v>780</v>
      </c>
      <c r="C114" s="53"/>
      <c r="D114" s="18">
        <v>-780</v>
      </c>
      <c r="E114" s="16">
        <v>0</v>
      </c>
      <c r="F114" s="20">
        <v>0</v>
      </c>
      <c r="G114" s="20">
        <v>0</v>
      </c>
      <c r="H114" s="16" t="s">
        <v>869</v>
      </c>
      <c r="I114" s="16" t="s">
        <v>869</v>
      </c>
      <c r="J114" s="16">
        <v>600</v>
      </c>
      <c r="K114" s="16">
        <v>0</v>
      </c>
      <c r="L114" s="16"/>
      <c r="M114" s="20">
        <v>0</v>
      </c>
      <c r="N114" s="20">
        <v>0</v>
      </c>
      <c r="O114" s="16">
        <v>0</v>
      </c>
      <c r="P114" s="16">
        <v>0</v>
      </c>
      <c r="Q114" s="16">
        <v>390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20">
        <v>0</v>
      </c>
      <c r="AA114" s="20">
        <v>0</v>
      </c>
      <c r="AB114" s="20">
        <v>0</v>
      </c>
      <c r="AC114" s="16">
        <v>0</v>
      </c>
      <c r="AD114" s="16">
        <v>0</v>
      </c>
      <c r="AE114" s="16">
        <v>390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20">
        <v>0</v>
      </c>
      <c r="AO114" s="20">
        <v>0</v>
      </c>
      <c r="AP114" s="20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20">
        <v>0</v>
      </c>
      <c r="BC114" s="20">
        <v>0</v>
      </c>
      <c r="BD114" s="20">
        <v>0</v>
      </c>
      <c r="BE114" s="16">
        <v>0</v>
      </c>
      <c r="BF114" s="16">
        <v>0</v>
      </c>
      <c r="BG114" s="16">
        <v>0</v>
      </c>
      <c r="BH114" s="16">
        <v>0</v>
      </c>
      <c r="BI114" s="16">
        <v>0</v>
      </c>
      <c r="BJ114" s="16">
        <v>0</v>
      </c>
      <c r="BK114" s="16">
        <v>0</v>
      </c>
      <c r="BL114" s="16">
        <v>0</v>
      </c>
      <c r="BM114" s="16">
        <v>0</v>
      </c>
      <c r="BN114" s="16">
        <v>0</v>
      </c>
      <c r="BO114" s="16">
        <v>0</v>
      </c>
      <c r="BP114" s="20">
        <v>0</v>
      </c>
      <c r="BQ114" s="20">
        <v>0</v>
      </c>
      <c r="BR114" s="20">
        <v>0</v>
      </c>
      <c r="BS114" s="16">
        <v>0</v>
      </c>
      <c r="BT114" s="16">
        <v>0</v>
      </c>
      <c r="BU114" s="16">
        <v>0</v>
      </c>
      <c r="BV114" s="16">
        <v>0</v>
      </c>
      <c r="BW114" s="16">
        <v>0</v>
      </c>
      <c r="BX114" s="16">
        <v>0</v>
      </c>
      <c r="BY114" s="16">
        <v>0</v>
      </c>
      <c r="BZ114" s="16">
        <v>0</v>
      </c>
      <c r="CA114" s="16">
        <v>0</v>
      </c>
      <c r="CB114" s="16">
        <v>0</v>
      </c>
      <c r="CC114" s="16">
        <v>0</v>
      </c>
      <c r="CD114" s="37">
        <v>0</v>
      </c>
    </row>
    <row r="115" spans="1:82" x14ac:dyDescent="0.25">
      <c r="A115" s="36">
        <v>0</v>
      </c>
      <c r="B115" s="16">
        <v>780</v>
      </c>
      <c r="C115" s="53"/>
      <c r="D115" s="18">
        <v>-780</v>
      </c>
      <c r="E115" s="16">
        <v>0</v>
      </c>
      <c r="F115" s="20">
        <v>0</v>
      </c>
      <c r="G115" s="20">
        <v>0</v>
      </c>
      <c r="H115" s="16" t="s">
        <v>869</v>
      </c>
      <c r="I115" s="16" t="s">
        <v>869</v>
      </c>
      <c r="J115" s="16">
        <v>600</v>
      </c>
      <c r="K115" s="16">
        <v>0</v>
      </c>
      <c r="L115" s="16"/>
      <c r="M115" s="20">
        <v>0</v>
      </c>
      <c r="N115" s="20">
        <v>0</v>
      </c>
      <c r="O115" s="16">
        <v>0</v>
      </c>
      <c r="P115" s="16">
        <v>0</v>
      </c>
      <c r="Q115" s="16">
        <v>390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20">
        <v>0</v>
      </c>
      <c r="AA115" s="20">
        <v>0</v>
      </c>
      <c r="AB115" s="20">
        <v>0</v>
      </c>
      <c r="AC115" s="16">
        <v>0</v>
      </c>
      <c r="AD115" s="16">
        <v>0</v>
      </c>
      <c r="AE115" s="16">
        <v>390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20">
        <v>0</v>
      </c>
      <c r="AO115" s="20">
        <v>0</v>
      </c>
      <c r="AP115" s="20">
        <v>0</v>
      </c>
      <c r="AQ115" s="16">
        <v>0</v>
      </c>
      <c r="AR115" s="16">
        <v>0</v>
      </c>
      <c r="AS115" s="16">
        <v>0</v>
      </c>
      <c r="AT115" s="16">
        <v>0</v>
      </c>
      <c r="AU115" s="16">
        <v>0</v>
      </c>
      <c r="AV115" s="16">
        <v>0</v>
      </c>
      <c r="AW115" s="16">
        <v>0</v>
      </c>
      <c r="AX115" s="16">
        <v>0</v>
      </c>
      <c r="AY115" s="16">
        <v>0</v>
      </c>
      <c r="AZ115" s="16">
        <v>0</v>
      </c>
      <c r="BA115" s="16">
        <v>0</v>
      </c>
      <c r="BB115" s="20">
        <v>0</v>
      </c>
      <c r="BC115" s="20">
        <v>0</v>
      </c>
      <c r="BD115" s="20">
        <v>0</v>
      </c>
      <c r="BE115" s="16">
        <v>0</v>
      </c>
      <c r="BF115" s="16">
        <v>0</v>
      </c>
      <c r="BG115" s="16">
        <v>0</v>
      </c>
      <c r="BH115" s="16">
        <v>0</v>
      </c>
      <c r="BI115" s="16">
        <v>0</v>
      </c>
      <c r="BJ115" s="16">
        <v>0</v>
      </c>
      <c r="BK115" s="16">
        <v>0</v>
      </c>
      <c r="BL115" s="16">
        <v>0</v>
      </c>
      <c r="BM115" s="16">
        <v>0</v>
      </c>
      <c r="BN115" s="16">
        <v>0</v>
      </c>
      <c r="BO115" s="16">
        <v>0</v>
      </c>
      <c r="BP115" s="20">
        <v>0</v>
      </c>
      <c r="BQ115" s="20">
        <v>0</v>
      </c>
      <c r="BR115" s="20">
        <v>0</v>
      </c>
      <c r="BS115" s="16">
        <v>0</v>
      </c>
      <c r="BT115" s="16">
        <v>0</v>
      </c>
      <c r="BU115" s="16">
        <v>0</v>
      </c>
      <c r="BV115" s="16">
        <v>0</v>
      </c>
      <c r="BW115" s="16">
        <v>0</v>
      </c>
      <c r="BX115" s="16">
        <v>0</v>
      </c>
      <c r="BY115" s="16">
        <v>0</v>
      </c>
      <c r="BZ115" s="16">
        <v>0</v>
      </c>
      <c r="CA115" s="16">
        <v>0</v>
      </c>
      <c r="CB115" s="16">
        <v>0</v>
      </c>
      <c r="CC115" s="16">
        <v>0</v>
      </c>
      <c r="CD115" s="37">
        <v>0</v>
      </c>
    </row>
    <row r="116" spans="1:82" x14ac:dyDescent="0.25">
      <c r="A116" s="36">
        <v>0</v>
      </c>
      <c r="B116" s="16">
        <v>780</v>
      </c>
      <c r="C116" s="53"/>
      <c r="D116" s="18">
        <v>-780</v>
      </c>
      <c r="E116" s="16">
        <v>0</v>
      </c>
      <c r="F116" s="20">
        <v>0</v>
      </c>
      <c r="G116" s="20">
        <v>0</v>
      </c>
      <c r="H116" s="16" t="s">
        <v>869</v>
      </c>
      <c r="I116" s="16" t="s">
        <v>869</v>
      </c>
      <c r="J116" s="16">
        <v>600</v>
      </c>
      <c r="K116" s="16">
        <v>0</v>
      </c>
      <c r="L116" s="16"/>
      <c r="M116" s="20">
        <v>0</v>
      </c>
      <c r="N116" s="20">
        <v>0</v>
      </c>
      <c r="O116" s="16">
        <v>0</v>
      </c>
      <c r="P116" s="16">
        <v>0</v>
      </c>
      <c r="Q116" s="16">
        <v>390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20">
        <v>0</v>
      </c>
      <c r="AA116" s="20">
        <v>0</v>
      </c>
      <c r="AB116" s="20">
        <v>0</v>
      </c>
      <c r="AC116" s="16">
        <v>0</v>
      </c>
      <c r="AD116" s="16">
        <v>0</v>
      </c>
      <c r="AE116" s="16">
        <v>390</v>
      </c>
      <c r="AF116" s="16">
        <v>0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6">
        <v>0</v>
      </c>
      <c r="AM116" s="16">
        <v>0</v>
      </c>
      <c r="AN116" s="20">
        <v>0</v>
      </c>
      <c r="AO116" s="20">
        <v>0</v>
      </c>
      <c r="AP116" s="20">
        <v>0</v>
      </c>
      <c r="AQ116" s="16">
        <v>0</v>
      </c>
      <c r="AR116" s="16">
        <v>0</v>
      </c>
      <c r="AS116" s="16">
        <v>0</v>
      </c>
      <c r="AT116" s="16">
        <v>0</v>
      </c>
      <c r="AU116" s="16">
        <v>0</v>
      </c>
      <c r="AV116" s="16">
        <v>0</v>
      </c>
      <c r="AW116" s="16">
        <v>0</v>
      </c>
      <c r="AX116" s="16">
        <v>0</v>
      </c>
      <c r="AY116" s="16">
        <v>0</v>
      </c>
      <c r="AZ116" s="16">
        <v>0</v>
      </c>
      <c r="BA116" s="16">
        <v>0</v>
      </c>
      <c r="BB116" s="20">
        <v>0</v>
      </c>
      <c r="BC116" s="20">
        <v>0</v>
      </c>
      <c r="BD116" s="20">
        <v>0</v>
      </c>
      <c r="BE116" s="16">
        <v>0</v>
      </c>
      <c r="BF116" s="16">
        <v>0</v>
      </c>
      <c r="BG116" s="16">
        <v>0</v>
      </c>
      <c r="BH116" s="16">
        <v>0</v>
      </c>
      <c r="BI116" s="16">
        <v>0</v>
      </c>
      <c r="BJ116" s="16">
        <v>0</v>
      </c>
      <c r="BK116" s="16">
        <v>0</v>
      </c>
      <c r="BL116" s="16">
        <v>0</v>
      </c>
      <c r="BM116" s="16">
        <v>0</v>
      </c>
      <c r="BN116" s="16">
        <v>0</v>
      </c>
      <c r="BO116" s="16">
        <v>0</v>
      </c>
      <c r="BP116" s="20">
        <v>0</v>
      </c>
      <c r="BQ116" s="20">
        <v>0</v>
      </c>
      <c r="BR116" s="20">
        <v>0</v>
      </c>
      <c r="BS116" s="16">
        <v>0</v>
      </c>
      <c r="BT116" s="16">
        <v>0</v>
      </c>
      <c r="BU116" s="16">
        <v>0</v>
      </c>
      <c r="BV116" s="16">
        <v>0</v>
      </c>
      <c r="BW116" s="16">
        <v>0</v>
      </c>
      <c r="BX116" s="16">
        <v>0</v>
      </c>
      <c r="BY116" s="16">
        <v>0</v>
      </c>
      <c r="BZ116" s="16">
        <v>0</v>
      </c>
      <c r="CA116" s="16">
        <v>0</v>
      </c>
      <c r="CB116" s="16">
        <v>0</v>
      </c>
      <c r="CC116" s="16">
        <v>0</v>
      </c>
      <c r="CD116" s="37">
        <v>0</v>
      </c>
    </row>
    <row r="117" spans="1:82" x14ac:dyDescent="0.25">
      <c r="A117" s="36">
        <v>0</v>
      </c>
      <c r="B117" s="16">
        <v>780</v>
      </c>
      <c r="C117" s="53"/>
      <c r="D117" s="18">
        <v>-780</v>
      </c>
      <c r="E117" s="16">
        <v>0</v>
      </c>
      <c r="F117" s="20">
        <v>0</v>
      </c>
      <c r="G117" s="20">
        <v>0</v>
      </c>
      <c r="H117" s="16" t="s">
        <v>869</v>
      </c>
      <c r="I117" s="16" t="s">
        <v>869</v>
      </c>
      <c r="J117" s="16">
        <v>600</v>
      </c>
      <c r="K117" s="16">
        <v>0</v>
      </c>
      <c r="L117" s="16"/>
      <c r="M117" s="20">
        <v>0</v>
      </c>
      <c r="N117" s="20">
        <v>0</v>
      </c>
      <c r="O117" s="16">
        <v>0</v>
      </c>
      <c r="P117" s="16">
        <v>0</v>
      </c>
      <c r="Q117" s="16">
        <v>390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20">
        <v>0</v>
      </c>
      <c r="AA117" s="20">
        <v>0</v>
      </c>
      <c r="AB117" s="20">
        <v>0</v>
      </c>
      <c r="AC117" s="16">
        <v>0</v>
      </c>
      <c r="AD117" s="16">
        <v>0</v>
      </c>
      <c r="AE117" s="16">
        <v>390</v>
      </c>
      <c r="AF117" s="16">
        <v>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20">
        <v>0</v>
      </c>
      <c r="AO117" s="20">
        <v>0</v>
      </c>
      <c r="AP117" s="20">
        <v>0</v>
      </c>
      <c r="AQ117" s="16">
        <v>0</v>
      </c>
      <c r="AR117" s="16">
        <v>0</v>
      </c>
      <c r="AS117" s="16">
        <v>0</v>
      </c>
      <c r="AT117" s="16">
        <v>0</v>
      </c>
      <c r="AU117" s="16">
        <v>0</v>
      </c>
      <c r="AV117" s="16">
        <v>0</v>
      </c>
      <c r="AW117" s="16">
        <v>0</v>
      </c>
      <c r="AX117" s="16">
        <v>0</v>
      </c>
      <c r="AY117" s="16">
        <v>0</v>
      </c>
      <c r="AZ117" s="16">
        <v>0</v>
      </c>
      <c r="BA117" s="16">
        <v>0</v>
      </c>
      <c r="BB117" s="20">
        <v>0</v>
      </c>
      <c r="BC117" s="20">
        <v>0</v>
      </c>
      <c r="BD117" s="20">
        <v>0</v>
      </c>
      <c r="BE117" s="16">
        <v>0</v>
      </c>
      <c r="BF117" s="16">
        <v>0</v>
      </c>
      <c r="BG117" s="16">
        <v>0</v>
      </c>
      <c r="BH117" s="16">
        <v>0</v>
      </c>
      <c r="BI117" s="16">
        <v>0</v>
      </c>
      <c r="BJ117" s="16">
        <v>0</v>
      </c>
      <c r="BK117" s="16">
        <v>0</v>
      </c>
      <c r="BL117" s="16">
        <v>0</v>
      </c>
      <c r="BM117" s="16">
        <v>0</v>
      </c>
      <c r="BN117" s="16">
        <v>0</v>
      </c>
      <c r="BO117" s="16">
        <v>0</v>
      </c>
      <c r="BP117" s="20">
        <v>0</v>
      </c>
      <c r="BQ117" s="20">
        <v>0</v>
      </c>
      <c r="BR117" s="20">
        <v>0</v>
      </c>
      <c r="BS117" s="16">
        <v>0</v>
      </c>
      <c r="BT117" s="16">
        <v>0</v>
      </c>
      <c r="BU117" s="16">
        <v>0</v>
      </c>
      <c r="BV117" s="16">
        <v>0</v>
      </c>
      <c r="BW117" s="16">
        <v>0</v>
      </c>
      <c r="BX117" s="16">
        <v>0</v>
      </c>
      <c r="BY117" s="16">
        <v>0</v>
      </c>
      <c r="BZ117" s="16">
        <v>0</v>
      </c>
      <c r="CA117" s="16">
        <v>0</v>
      </c>
      <c r="CB117" s="16">
        <v>0</v>
      </c>
      <c r="CC117" s="16">
        <v>0</v>
      </c>
      <c r="CD117" s="37">
        <v>0</v>
      </c>
    </row>
    <row r="118" spans="1:82" x14ac:dyDescent="0.25">
      <c r="A118" s="36">
        <v>0</v>
      </c>
      <c r="B118" s="16">
        <v>780</v>
      </c>
      <c r="C118" s="53"/>
      <c r="D118" s="18">
        <v>-780</v>
      </c>
      <c r="E118" s="16">
        <v>0</v>
      </c>
      <c r="F118" s="20">
        <v>0</v>
      </c>
      <c r="G118" s="20">
        <v>0</v>
      </c>
      <c r="H118" s="16" t="s">
        <v>869</v>
      </c>
      <c r="I118" s="16" t="s">
        <v>869</v>
      </c>
      <c r="J118" s="16">
        <v>600</v>
      </c>
      <c r="K118" s="16">
        <v>0</v>
      </c>
      <c r="L118" s="16"/>
      <c r="M118" s="20">
        <v>0</v>
      </c>
      <c r="N118" s="20">
        <v>0</v>
      </c>
      <c r="O118" s="16">
        <v>0</v>
      </c>
      <c r="P118" s="16">
        <v>0</v>
      </c>
      <c r="Q118" s="16">
        <v>390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20">
        <v>0</v>
      </c>
      <c r="AA118" s="20">
        <v>0</v>
      </c>
      <c r="AB118" s="20">
        <v>0</v>
      </c>
      <c r="AC118" s="16">
        <v>0</v>
      </c>
      <c r="AD118" s="16">
        <v>0</v>
      </c>
      <c r="AE118" s="16">
        <v>390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20">
        <v>0</v>
      </c>
      <c r="AO118" s="20">
        <v>0</v>
      </c>
      <c r="AP118" s="20">
        <v>0</v>
      </c>
      <c r="AQ118" s="16">
        <v>0</v>
      </c>
      <c r="AR118" s="16">
        <v>0</v>
      </c>
      <c r="AS118" s="16">
        <v>0</v>
      </c>
      <c r="AT118" s="16">
        <v>0</v>
      </c>
      <c r="AU118" s="16">
        <v>0</v>
      </c>
      <c r="AV118" s="16">
        <v>0</v>
      </c>
      <c r="AW118" s="16">
        <v>0</v>
      </c>
      <c r="AX118" s="16">
        <v>0</v>
      </c>
      <c r="AY118" s="16">
        <v>0</v>
      </c>
      <c r="AZ118" s="16">
        <v>0</v>
      </c>
      <c r="BA118" s="16">
        <v>0</v>
      </c>
      <c r="BB118" s="20">
        <v>0</v>
      </c>
      <c r="BC118" s="20">
        <v>0</v>
      </c>
      <c r="BD118" s="20">
        <v>0</v>
      </c>
      <c r="BE118" s="16">
        <v>0</v>
      </c>
      <c r="BF118" s="16">
        <v>0</v>
      </c>
      <c r="BG118" s="16">
        <v>0</v>
      </c>
      <c r="BH118" s="16">
        <v>0</v>
      </c>
      <c r="BI118" s="16">
        <v>0</v>
      </c>
      <c r="BJ118" s="16">
        <v>0</v>
      </c>
      <c r="BK118" s="16">
        <v>0</v>
      </c>
      <c r="BL118" s="16">
        <v>0</v>
      </c>
      <c r="BM118" s="16">
        <v>0</v>
      </c>
      <c r="BN118" s="16">
        <v>0</v>
      </c>
      <c r="BO118" s="16">
        <v>0</v>
      </c>
      <c r="BP118" s="20">
        <v>0</v>
      </c>
      <c r="BQ118" s="20">
        <v>0</v>
      </c>
      <c r="BR118" s="20">
        <v>0</v>
      </c>
      <c r="BS118" s="16">
        <v>0</v>
      </c>
      <c r="BT118" s="16">
        <v>0</v>
      </c>
      <c r="BU118" s="16">
        <v>0</v>
      </c>
      <c r="BV118" s="16">
        <v>0</v>
      </c>
      <c r="BW118" s="16">
        <v>0</v>
      </c>
      <c r="BX118" s="16">
        <v>0</v>
      </c>
      <c r="BY118" s="16">
        <v>0</v>
      </c>
      <c r="BZ118" s="16">
        <v>0</v>
      </c>
      <c r="CA118" s="16">
        <v>0</v>
      </c>
      <c r="CB118" s="16">
        <v>0</v>
      </c>
      <c r="CC118" s="16">
        <v>0</v>
      </c>
      <c r="CD118" s="37">
        <v>0</v>
      </c>
    </row>
    <row r="119" spans="1:82" x14ac:dyDescent="0.25">
      <c r="A119" s="36">
        <v>0</v>
      </c>
      <c r="B119" s="16">
        <v>780</v>
      </c>
      <c r="C119" s="53"/>
      <c r="D119" s="18">
        <v>-780</v>
      </c>
      <c r="E119" s="16">
        <v>0</v>
      </c>
      <c r="F119" s="20">
        <v>0</v>
      </c>
      <c r="G119" s="20">
        <v>0</v>
      </c>
      <c r="H119" s="16" t="s">
        <v>869</v>
      </c>
      <c r="I119" s="16" t="s">
        <v>869</v>
      </c>
      <c r="J119" s="16">
        <v>600</v>
      </c>
      <c r="K119" s="16">
        <v>0</v>
      </c>
      <c r="L119" s="16"/>
      <c r="M119" s="20">
        <v>0</v>
      </c>
      <c r="N119" s="20">
        <v>0</v>
      </c>
      <c r="O119" s="16">
        <v>0</v>
      </c>
      <c r="P119" s="16">
        <v>0</v>
      </c>
      <c r="Q119" s="16">
        <v>390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20">
        <v>0</v>
      </c>
      <c r="AA119" s="20">
        <v>0</v>
      </c>
      <c r="AB119" s="20">
        <v>0</v>
      </c>
      <c r="AC119" s="16">
        <v>0</v>
      </c>
      <c r="AD119" s="16">
        <v>0</v>
      </c>
      <c r="AE119" s="16">
        <v>390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20">
        <v>0</v>
      </c>
      <c r="AO119" s="20">
        <v>0</v>
      </c>
      <c r="AP119" s="20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6">
        <v>0</v>
      </c>
      <c r="AX119" s="16">
        <v>0</v>
      </c>
      <c r="AY119" s="16">
        <v>0</v>
      </c>
      <c r="AZ119" s="16">
        <v>0</v>
      </c>
      <c r="BA119" s="16">
        <v>0</v>
      </c>
      <c r="BB119" s="20">
        <v>0</v>
      </c>
      <c r="BC119" s="20">
        <v>0</v>
      </c>
      <c r="BD119" s="20">
        <v>0</v>
      </c>
      <c r="BE119" s="16">
        <v>0</v>
      </c>
      <c r="BF119" s="16">
        <v>0</v>
      </c>
      <c r="BG119" s="16">
        <v>0</v>
      </c>
      <c r="BH119" s="16">
        <v>0</v>
      </c>
      <c r="BI119" s="16">
        <v>0</v>
      </c>
      <c r="BJ119" s="16">
        <v>0</v>
      </c>
      <c r="BK119" s="16">
        <v>0</v>
      </c>
      <c r="BL119" s="16">
        <v>0</v>
      </c>
      <c r="BM119" s="16">
        <v>0</v>
      </c>
      <c r="BN119" s="16">
        <v>0</v>
      </c>
      <c r="BO119" s="16">
        <v>0</v>
      </c>
      <c r="BP119" s="20">
        <v>0</v>
      </c>
      <c r="BQ119" s="20">
        <v>0</v>
      </c>
      <c r="BR119" s="20">
        <v>0</v>
      </c>
      <c r="BS119" s="16">
        <v>0</v>
      </c>
      <c r="BT119" s="16">
        <v>0</v>
      </c>
      <c r="BU119" s="16">
        <v>0</v>
      </c>
      <c r="BV119" s="16">
        <v>0</v>
      </c>
      <c r="BW119" s="16">
        <v>0</v>
      </c>
      <c r="BX119" s="16">
        <v>0</v>
      </c>
      <c r="BY119" s="16">
        <v>0</v>
      </c>
      <c r="BZ119" s="16">
        <v>0</v>
      </c>
      <c r="CA119" s="16">
        <v>0</v>
      </c>
      <c r="CB119" s="16">
        <v>0</v>
      </c>
      <c r="CC119" s="16">
        <v>0</v>
      </c>
      <c r="CD119" s="37">
        <v>0</v>
      </c>
    </row>
    <row r="120" spans="1:82" x14ac:dyDescent="0.25">
      <c r="A120" s="36">
        <v>0</v>
      </c>
      <c r="B120" s="16">
        <v>780</v>
      </c>
      <c r="C120" s="53"/>
      <c r="D120" s="18">
        <v>-780</v>
      </c>
      <c r="E120" s="16">
        <v>0</v>
      </c>
      <c r="F120" s="20">
        <v>0</v>
      </c>
      <c r="G120" s="20">
        <v>0</v>
      </c>
      <c r="H120" s="16" t="s">
        <v>869</v>
      </c>
      <c r="I120" s="16" t="s">
        <v>869</v>
      </c>
      <c r="J120" s="16">
        <v>600</v>
      </c>
      <c r="K120" s="16">
        <v>0</v>
      </c>
      <c r="L120" s="16"/>
      <c r="M120" s="20">
        <v>0</v>
      </c>
      <c r="N120" s="20">
        <v>0</v>
      </c>
      <c r="O120" s="16">
        <v>0</v>
      </c>
      <c r="P120" s="16">
        <v>0</v>
      </c>
      <c r="Q120" s="16">
        <v>390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20">
        <v>0</v>
      </c>
      <c r="AA120" s="20">
        <v>0</v>
      </c>
      <c r="AB120" s="20">
        <v>0</v>
      </c>
      <c r="AC120" s="16">
        <v>0</v>
      </c>
      <c r="AD120" s="16">
        <v>0</v>
      </c>
      <c r="AE120" s="16">
        <v>390</v>
      </c>
      <c r="AF120" s="16">
        <v>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20">
        <v>0</v>
      </c>
      <c r="AO120" s="20">
        <v>0</v>
      </c>
      <c r="AP120" s="20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20">
        <v>0</v>
      </c>
      <c r="BC120" s="20">
        <v>0</v>
      </c>
      <c r="BD120" s="20">
        <v>0</v>
      </c>
      <c r="BE120" s="16">
        <v>0</v>
      </c>
      <c r="BF120" s="16">
        <v>0</v>
      </c>
      <c r="BG120" s="16">
        <v>0</v>
      </c>
      <c r="BH120" s="16">
        <v>0</v>
      </c>
      <c r="BI120" s="16">
        <v>0</v>
      </c>
      <c r="BJ120" s="16">
        <v>0</v>
      </c>
      <c r="BK120" s="16">
        <v>0</v>
      </c>
      <c r="BL120" s="16">
        <v>0</v>
      </c>
      <c r="BM120" s="16">
        <v>0</v>
      </c>
      <c r="BN120" s="16">
        <v>0</v>
      </c>
      <c r="BO120" s="16">
        <v>0</v>
      </c>
      <c r="BP120" s="20">
        <v>0</v>
      </c>
      <c r="BQ120" s="20">
        <v>0</v>
      </c>
      <c r="BR120" s="20">
        <v>0</v>
      </c>
      <c r="BS120" s="16">
        <v>0</v>
      </c>
      <c r="BT120" s="16">
        <v>0</v>
      </c>
      <c r="BU120" s="16">
        <v>0</v>
      </c>
      <c r="BV120" s="16">
        <v>0</v>
      </c>
      <c r="BW120" s="16">
        <v>0</v>
      </c>
      <c r="BX120" s="16">
        <v>0</v>
      </c>
      <c r="BY120" s="16">
        <v>0</v>
      </c>
      <c r="BZ120" s="16">
        <v>0</v>
      </c>
      <c r="CA120" s="16">
        <v>0</v>
      </c>
      <c r="CB120" s="16">
        <v>0</v>
      </c>
      <c r="CC120" s="16">
        <v>0</v>
      </c>
      <c r="CD120" s="37">
        <v>0</v>
      </c>
    </row>
    <row r="121" spans="1:82" x14ac:dyDescent="0.25">
      <c r="A121" s="36">
        <v>0</v>
      </c>
      <c r="B121" s="16">
        <v>780</v>
      </c>
      <c r="C121" s="53"/>
      <c r="D121" s="18">
        <v>-780</v>
      </c>
      <c r="E121" s="16">
        <v>0</v>
      </c>
      <c r="F121" s="20">
        <v>0</v>
      </c>
      <c r="G121" s="20">
        <v>0</v>
      </c>
      <c r="H121" s="16" t="s">
        <v>869</v>
      </c>
      <c r="I121" s="16" t="s">
        <v>869</v>
      </c>
      <c r="J121" s="16">
        <v>600</v>
      </c>
      <c r="K121" s="16">
        <v>0</v>
      </c>
      <c r="L121" s="16"/>
      <c r="M121" s="20">
        <v>0</v>
      </c>
      <c r="N121" s="20">
        <v>0</v>
      </c>
      <c r="O121" s="16">
        <v>0</v>
      </c>
      <c r="P121" s="16">
        <v>0</v>
      </c>
      <c r="Q121" s="16">
        <v>390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20">
        <v>0</v>
      </c>
      <c r="AA121" s="20">
        <v>0</v>
      </c>
      <c r="AB121" s="20">
        <v>0</v>
      </c>
      <c r="AC121" s="16">
        <v>0</v>
      </c>
      <c r="AD121" s="16">
        <v>0</v>
      </c>
      <c r="AE121" s="16">
        <v>390</v>
      </c>
      <c r="AF121" s="16">
        <v>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20">
        <v>0</v>
      </c>
      <c r="AO121" s="20">
        <v>0</v>
      </c>
      <c r="AP121" s="20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0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20">
        <v>0</v>
      </c>
      <c r="BC121" s="20">
        <v>0</v>
      </c>
      <c r="BD121" s="20">
        <v>0</v>
      </c>
      <c r="BE121" s="16">
        <v>0</v>
      </c>
      <c r="BF121" s="16">
        <v>0</v>
      </c>
      <c r="BG121" s="16">
        <v>0</v>
      </c>
      <c r="BH121" s="16">
        <v>0</v>
      </c>
      <c r="BI121" s="16">
        <v>0</v>
      </c>
      <c r="BJ121" s="16">
        <v>0</v>
      </c>
      <c r="BK121" s="16">
        <v>0</v>
      </c>
      <c r="BL121" s="16">
        <v>0</v>
      </c>
      <c r="BM121" s="16">
        <v>0</v>
      </c>
      <c r="BN121" s="16">
        <v>0</v>
      </c>
      <c r="BO121" s="16">
        <v>0</v>
      </c>
      <c r="BP121" s="20">
        <v>0</v>
      </c>
      <c r="BQ121" s="20">
        <v>0</v>
      </c>
      <c r="BR121" s="20">
        <v>0</v>
      </c>
      <c r="BS121" s="16">
        <v>0</v>
      </c>
      <c r="BT121" s="16">
        <v>0</v>
      </c>
      <c r="BU121" s="16">
        <v>0</v>
      </c>
      <c r="BV121" s="16">
        <v>0</v>
      </c>
      <c r="BW121" s="16">
        <v>0</v>
      </c>
      <c r="BX121" s="16">
        <v>0</v>
      </c>
      <c r="BY121" s="16">
        <v>0</v>
      </c>
      <c r="BZ121" s="16">
        <v>0</v>
      </c>
      <c r="CA121" s="16">
        <v>0</v>
      </c>
      <c r="CB121" s="16">
        <v>0</v>
      </c>
      <c r="CC121" s="16">
        <v>0</v>
      </c>
      <c r="CD121" s="37">
        <v>0</v>
      </c>
    </row>
    <row r="122" spans="1:82" x14ac:dyDescent="0.25">
      <c r="A122" s="36">
        <v>0</v>
      </c>
      <c r="B122" s="16">
        <v>780</v>
      </c>
      <c r="C122" s="53"/>
      <c r="D122" s="18">
        <v>-780</v>
      </c>
      <c r="E122" s="16">
        <v>0</v>
      </c>
      <c r="F122" s="20">
        <v>0</v>
      </c>
      <c r="G122" s="20">
        <v>0</v>
      </c>
      <c r="H122" s="16" t="s">
        <v>869</v>
      </c>
      <c r="I122" s="16" t="s">
        <v>869</v>
      </c>
      <c r="J122" s="16">
        <v>600</v>
      </c>
      <c r="K122" s="16">
        <v>0</v>
      </c>
      <c r="L122" s="16"/>
      <c r="M122" s="20">
        <v>0</v>
      </c>
      <c r="N122" s="20">
        <v>0</v>
      </c>
      <c r="O122" s="16">
        <v>0</v>
      </c>
      <c r="P122" s="16">
        <v>0</v>
      </c>
      <c r="Q122" s="16">
        <v>390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20">
        <v>0</v>
      </c>
      <c r="AA122" s="20">
        <v>0</v>
      </c>
      <c r="AB122" s="20">
        <v>0</v>
      </c>
      <c r="AC122" s="16">
        <v>0</v>
      </c>
      <c r="AD122" s="16">
        <v>0</v>
      </c>
      <c r="AE122" s="16">
        <v>390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20">
        <v>0</v>
      </c>
      <c r="AO122" s="20">
        <v>0</v>
      </c>
      <c r="AP122" s="20">
        <v>0</v>
      </c>
      <c r="AQ122" s="16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0</v>
      </c>
      <c r="AW122" s="16">
        <v>0</v>
      </c>
      <c r="AX122" s="16">
        <v>0</v>
      </c>
      <c r="AY122" s="16">
        <v>0</v>
      </c>
      <c r="AZ122" s="16">
        <v>0</v>
      </c>
      <c r="BA122" s="16">
        <v>0</v>
      </c>
      <c r="BB122" s="20">
        <v>0</v>
      </c>
      <c r="BC122" s="20">
        <v>0</v>
      </c>
      <c r="BD122" s="20">
        <v>0</v>
      </c>
      <c r="BE122" s="16">
        <v>0</v>
      </c>
      <c r="BF122" s="16">
        <v>0</v>
      </c>
      <c r="BG122" s="16">
        <v>0</v>
      </c>
      <c r="BH122" s="16">
        <v>0</v>
      </c>
      <c r="BI122" s="16">
        <v>0</v>
      </c>
      <c r="BJ122" s="16">
        <v>0</v>
      </c>
      <c r="BK122" s="16">
        <v>0</v>
      </c>
      <c r="BL122" s="16">
        <v>0</v>
      </c>
      <c r="BM122" s="16">
        <v>0</v>
      </c>
      <c r="BN122" s="16">
        <v>0</v>
      </c>
      <c r="BO122" s="16">
        <v>0</v>
      </c>
      <c r="BP122" s="20">
        <v>0</v>
      </c>
      <c r="BQ122" s="20">
        <v>0</v>
      </c>
      <c r="BR122" s="20">
        <v>0</v>
      </c>
      <c r="BS122" s="16">
        <v>0</v>
      </c>
      <c r="BT122" s="16">
        <v>0</v>
      </c>
      <c r="BU122" s="16">
        <v>0</v>
      </c>
      <c r="BV122" s="16">
        <v>0</v>
      </c>
      <c r="BW122" s="16">
        <v>0</v>
      </c>
      <c r="BX122" s="16">
        <v>0</v>
      </c>
      <c r="BY122" s="16">
        <v>0</v>
      </c>
      <c r="BZ122" s="16">
        <v>0</v>
      </c>
      <c r="CA122" s="16">
        <v>0</v>
      </c>
      <c r="CB122" s="16">
        <v>0</v>
      </c>
      <c r="CC122" s="16">
        <v>0</v>
      </c>
      <c r="CD122" s="37">
        <v>0</v>
      </c>
    </row>
    <row r="123" spans="1:82" x14ac:dyDescent="0.25">
      <c r="A123" s="36">
        <v>0</v>
      </c>
      <c r="B123" s="16">
        <v>780</v>
      </c>
      <c r="C123" s="53"/>
      <c r="D123" s="18">
        <v>-780</v>
      </c>
      <c r="E123" s="16">
        <v>0</v>
      </c>
      <c r="F123" s="20">
        <v>0</v>
      </c>
      <c r="G123" s="20">
        <v>0</v>
      </c>
      <c r="H123" s="16" t="s">
        <v>869</v>
      </c>
      <c r="I123" s="16" t="s">
        <v>869</v>
      </c>
      <c r="J123" s="16">
        <v>600</v>
      </c>
      <c r="K123" s="16">
        <v>0</v>
      </c>
      <c r="L123" s="16"/>
      <c r="M123" s="20">
        <v>0</v>
      </c>
      <c r="N123" s="20">
        <v>0</v>
      </c>
      <c r="O123" s="16">
        <v>0</v>
      </c>
      <c r="P123" s="16">
        <v>0</v>
      </c>
      <c r="Q123" s="16">
        <v>390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20">
        <v>0</v>
      </c>
      <c r="AA123" s="20">
        <v>0</v>
      </c>
      <c r="AB123" s="20">
        <v>0</v>
      </c>
      <c r="AC123" s="16">
        <v>0</v>
      </c>
      <c r="AD123" s="16">
        <v>0</v>
      </c>
      <c r="AE123" s="16">
        <v>390</v>
      </c>
      <c r="AF123" s="16">
        <v>0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16">
        <v>0</v>
      </c>
      <c r="AM123" s="16">
        <v>0</v>
      </c>
      <c r="AN123" s="20">
        <v>0</v>
      </c>
      <c r="AO123" s="20">
        <v>0</v>
      </c>
      <c r="AP123" s="20">
        <v>0</v>
      </c>
      <c r="AQ123" s="16">
        <v>0</v>
      </c>
      <c r="AR123" s="16">
        <v>0</v>
      </c>
      <c r="AS123" s="16">
        <v>0</v>
      </c>
      <c r="AT123" s="16">
        <v>0</v>
      </c>
      <c r="AU123" s="16">
        <v>0</v>
      </c>
      <c r="AV123" s="16">
        <v>0</v>
      </c>
      <c r="AW123" s="16">
        <v>0</v>
      </c>
      <c r="AX123" s="16">
        <v>0</v>
      </c>
      <c r="AY123" s="16">
        <v>0</v>
      </c>
      <c r="AZ123" s="16">
        <v>0</v>
      </c>
      <c r="BA123" s="16">
        <v>0</v>
      </c>
      <c r="BB123" s="20">
        <v>0</v>
      </c>
      <c r="BC123" s="20">
        <v>0</v>
      </c>
      <c r="BD123" s="20">
        <v>0</v>
      </c>
      <c r="BE123" s="16">
        <v>0</v>
      </c>
      <c r="BF123" s="16">
        <v>0</v>
      </c>
      <c r="BG123" s="16">
        <v>0</v>
      </c>
      <c r="BH123" s="16">
        <v>0</v>
      </c>
      <c r="BI123" s="16">
        <v>0</v>
      </c>
      <c r="BJ123" s="16">
        <v>0</v>
      </c>
      <c r="BK123" s="16">
        <v>0</v>
      </c>
      <c r="BL123" s="16">
        <v>0</v>
      </c>
      <c r="BM123" s="16">
        <v>0</v>
      </c>
      <c r="BN123" s="16">
        <v>0</v>
      </c>
      <c r="BO123" s="16">
        <v>0</v>
      </c>
      <c r="BP123" s="20">
        <v>0</v>
      </c>
      <c r="BQ123" s="20">
        <v>0</v>
      </c>
      <c r="BR123" s="20">
        <v>0</v>
      </c>
      <c r="BS123" s="16">
        <v>0</v>
      </c>
      <c r="BT123" s="16">
        <v>0</v>
      </c>
      <c r="BU123" s="16">
        <v>0</v>
      </c>
      <c r="BV123" s="16">
        <v>0</v>
      </c>
      <c r="BW123" s="16">
        <v>0</v>
      </c>
      <c r="BX123" s="16">
        <v>0</v>
      </c>
      <c r="BY123" s="16">
        <v>0</v>
      </c>
      <c r="BZ123" s="16">
        <v>0</v>
      </c>
      <c r="CA123" s="16">
        <v>0</v>
      </c>
      <c r="CB123" s="16">
        <v>0</v>
      </c>
      <c r="CC123" s="16">
        <v>0</v>
      </c>
      <c r="CD123" s="37">
        <v>0</v>
      </c>
    </row>
    <row r="124" spans="1:82" x14ac:dyDescent="0.25">
      <c r="A124" s="36">
        <v>0</v>
      </c>
      <c r="B124" s="16">
        <v>780</v>
      </c>
      <c r="C124" s="53"/>
      <c r="D124" s="18">
        <v>-780</v>
      </c>
      <c r="E124" s="16">
        <v>0</v>
      </c>
      <c r="F124" s="20">
        <v>0</v>
      </c>
      <c r="G124" s="20">
        <v>0</v>
      </c>
      <c r="H124" s="16" t="s">
        <v>869</v>
      </c>
      <c r="I124" s="16" t="s">
        <v>869</v>
      </c>
      <c r="J124" s="16">
        <v>600</v>
      </c>
      <c r="K124" s="16">
        <v>0</v>
      </c>
      <c r="L124" s="16"/>
      <c r="M124" s="20">
        <v>0</v>
      </c>
      <c r="N124" s="20">
        <v>0</v>
      </c>
      <c r="O124" s="16">
        <v>0</v>
      </c>
      <c r="P124" s="16">
        <v>0</v>
      </c>
      <c r="Q124" s="16">
        <v>390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20">
        <v>0</v>
      </c>
      <c r="AA124" s="20">
        <v>0</v>
      </c>
      <c r="AB124" s="20">
        <v>0</v>
      </c>
      <c r="AC124" s="16">
        <v>0</v>
      </c>
      <c r="AD124" s="16">
        <v>0</v>
      </c>
      <c r="AE124" s="16">
        <v>390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20">
        <v>0</v>
      </c>
      <c r="AO124" s="20">
        <v>0</v>
      </c>
      <c r="AP124" s="20">
        <v>0</v>
      </c>
      <c r="AQ124" s="16">
        <v>0</v>
      </c>
      <c r="AR124" s="16">
        <v>0</v>
      </c>
      <c r="AS124" s="16">
        <v>0</v>
      </c>
      <c r="AT124" s="16">
        <v>0</v>
      </c>
      <c r="AU124" s="16">
        <v>0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20">
        <v>0</v>
      </c>
      <c r="BC124" s="20">
        <v>0</v>
      </c>
      <c r="BD124" s="20">
        <v>0</v>
      </c>
      <c r="BE124" s="16">
        <v>0</v>
      </c>
      <c r="BF124" s="16">
        <v>0</v>
      </c>
      <c r="BG124" s="16">
        <v>0</v>
      </c>
      <c r="BH124" s="16">
        <v>0</v>
      </c>
      <c r="BI124" s="16">
        <v>0</v>
      </c>
      <c r="BJ124" s="16">
        <v>0</v>
      </c>
      <c r="BK124" s="16">
        <v>0</v>
      </c>
      <c r="BL124" s="16">
        <v>0</v>
      </c>
      <c r="BM124" s="16">
        <v>0</v>
      </c>
      <c r="BN124" s="16">
        <v>0</v>
      </c>
      <c r="BO124" s="16">
        <v>0</v>
      </c>
      <c r="BP124" s="20">
        <v>0</v>
      </c>
      <c r="BQ124" s="20">
        <v>0</v>
      </c>
      <c r="BR124" s="20">
        <v>0</v>
      </c>
      <c r="BS124" s="16">
        <v>0</v>
      </c>
      <c r="BT124" s="16">
        <v>0</v>
      </c>
      <c r="BU124" s="16">
        <v>0</v>
      </c>
      <c r="BV124" s="16">
        <v>0</v>
      </c>
      <c r="BW124" s="16">
        <v>0</v>
      </c>
      <c r="BX124" s="16">
        <v>0</v>
      </c>
      <c r="BY124" s="16">
        <v>0</v>
      </c>
      <c r="BZ124" s="16">
        <v>0</v>
      </c>
      <c r="CA124" s="16">
        <v>0</v>
      </c>
      <c r="CB124" s="16">
        <v>0</v>
      </c>
      <c r="CC124" s="16">
        <v>0</v>
      </c>
      <c r="CD124" s="37">
        <v>0</v>
      </c>
    </row>
    <row r="125" spans="1:82" x14ac:dyDescent="0.25">
      <c r="A125" s="36">
        <v>0</v>
      </c>
      <c r="B125" s="16">
        <v>780</v>
      </c>
      <c r="C125" s="53"/>
      <c r="D125" s="18">
        <v>-780</v>
      </c>
      <c r="E125" s="16">
        <v>0</v>
      </c>
      <c r="F125" s="20">
        <v>0</v>
      </c>
      <c r="G125" s="20">
        <v>0</v>
      </c>
      <c r="H125" s="16" t="s">
        <v>869</v>
      </c>
      <c r="I125" s="16" t="s">
        <v>869</v>
      </c>
      <c r="J125" s="16">
        <v>600</v>
      </c>
      <c r="K125" s="16">
        <v>0</v>
      </c>
      <c r="L125" s="16"/>
      <c r="M125" s="20">
        <v>0</v>
      </c>
      <c r="N125" s="20">
        <v>0</v>
      </c>
      <c r="O125" s="16">
        <v>0</v>
      </c>
      <c r="P125" s="16">
        <v>0</v>
      </c>
      <c r="Q125" s="16">
        <v>390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20">
        <v>0</v>
      </c>
      <c r="AA125" s="20">
        <v>0</v>
      </c>
      <c r="AB125" s="20">
        <v>0</v>
      </c>
      <c r="AC125" s="16">
        <v>0</v>
      </c>
      <c r="AD125" s="16">
        <v>0</v>
      </c>
      <c r="AE125" s="16">
        <v>390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20">
        <v>0</v>
      </c>
      <c r="AO125" s="20">
        <v>0</v>
      </c>
      <c r="AP125" s="20">
        <v>0</v>
      </c>
      <c r="AQ125" s="16">
        <v>0</v>
      </c>
      <c r="AR125" s="16">
        <v>0</v>
      </c>
      <c r="AS125" s="16">
        <v>0</v>
      </c>
      <c r="AT125" s="16">
        <v>0</v>
      </c>
      <c r="AU125" s="16">
        <v>0</v>
      </c>
      <c r="AV125" s="16">
        <v>0</v>
      </c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20">
        <v>0</v>
      </c>
      <c r="BC125" s="20">
        <v>0</v>
      </c>
      <c r="BD125" s="20">
        <v>0</v>
      </c>
      <c r="BE125" s="16">
        <v>0</v>
      </c>
      <c r="BF125" s="16">
        <v>0</v>
      </c>
      <c r="BG125" s="16">
        <v>0</v>
      </c>
      <c r="BH125" s="16">
        <v>0</v>
      </c>
      <c r="BI125" s="16">
        <v>0</v>
      </c>
      <c r="BJ125" s="16">
        <v>0</v>
      </c>
      <c r="BK125" s="16">
        <v>0</v>
      </c>
      <c r="BL125" s="16">
        <v>0</v>
      </c>
      <c r="BM125" s="16">
        <v>0</v>
      </c>
      <c r="BN125" s="16">
        <v>0</v>
      </c>
      <c r="BO125" s="16">
        <v>0</v>
      </c>
      <c r="BP125" s="20">
        <v>0</v>
      </c>
      <c r="BQ125" s="20">
        <v>0</v>
      </c>
      <c r="BR125" s="20">
        <v>0</v>
      </c>
      <c r="BS125" s="16">
        <v>0</v>
      </c>
      <c r="BT125" s="16">
        <v>0</v>
      </c>
      <c r="BU125" s="16">
        <v>0</v>
      </c>
      <c r="BV125" s="16">
        <v>0</v>
      </c>
      <c r="BW125" s="16">
        <v>0</v>
      </c>
      <c r="BX125" s="16">
        <v>0</v>
      </c>
      <c r="BY125" s="16">
        <v>0</v>
      </c>
      <c r="BZ125" s="16">
        <v>0</v>
      </c>
      <c r="CA125" s="16">
        <v>0</v>
      </c>
      <c r="CB125" s="16">
        <v>0</v>
      </c>
      <c r="CC125" s="16">
        <v>0</v>
      </c>
      <c r="CD125" s="37">
        <v>0</v>
      </c>
    </row>
    <row r="126" spans="1:82" x14ac:dyDescent="0.25">
      <c r="A126" s="36">
        <v>0</v>
      </c>
      <c r="B126" s="16">
        <v>780</v>
      </c>
      <c r="C126" s="53"/>
      <c r="D126" s="18">
        <v>-780</v>
      </c>
      <c r="E126" s="16">
        <v>0</v>
      </c>
      <c r="F126" s="20">
        <v>0</v>
      </c>
      <c r="G126" s="20">
        <v>0</v>
      </c>
      <c r="H126" s="16" t="s">
        <v>869</v>
      </c>
      <c r="I126" s="16" t="s">
        <v>869</v>
      </c>
      <c r="J126" s="16">
        <v>600</v>
      </c>
      <c r="K126" s="16">
        <v>0</v>
      </c>
      <c r="L126" s="16"/>
      <c r="M126" s="20">
        <v>0</v>
      </c>
      <c r="N126" s="20">
        <v>0</v>
      </c>
      <c r="O126" s="16">
        <v>0</v>
      </c>
      <c r="P126" s="16">
        <v>0</v>
      </c>
      <c r="Q126" s="16">
        <v>390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20">
        <v>0</v>
      </c>
      <c r="AA126" s="20">
        <v>0</v>
      </c>
      <c r="AB126" s="20">
        <v>0</v>
      </c>
      <c r="AC126" s="16">
        <v>0</v>
      </c>
      <c r="AD126" s="16">
        <v>0</v>
      </c>
      <c r="AE126" s="16">
        <v>390</v>
      </c>
      <c r="AF126" s="16">
        <v>0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20">
        <v>0</v>
      </c>
      <c r="AO126" s="20">
        <v>0</v>
      </c>
      <c r="AP126" s="20">
        <v>0</v>
      </c>
      <c r="AQ126" s="16">
        <v>0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0</v>
      </c>
      <c r="AZ126" s="16">
        <v>0</v>
      </c>
      <c r="BA126" s="16">
        <v>0</v>
      </c>
      <c r="BB126" s="20">
        <v>0</v>
      </c>
      <c r="BC126" s="20">
        <v>0</v>
      </c>
      <c r="BD126" s="20">
        <v>0</v>
      </c>
      <c r="BE126" s="16">
        <v>0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  <c r="BK126" s="16">
        <v>0</v>
      </c>
      <c r="BL126" s="16">
        <v>0</v>
      </c>
      <c r="BM126" s="16">
        <v>0</v>
      </c>
      <c r="BN126" s="16">
        <v>0</v>
      </c>
      <c r="BO126" s="16">
        <v>0</v>
      </c>
      <c r="BP126" s="20">
        <v>0</v>
      </c>
      <c r="BQ126" s="20">
        <v>0</v>
      </c>
      <c r="BR126" s="20">
        <v>0</v>
      </c>
      <c r="BS126" s="16">
        <v>0</v>
      </c>
      <c r="BT126" s="16">
        <v>0</v>
      </c>
      <c r="BU126" s="16">
        <v>0</v>
      </c>
      <c r="BV126" s="16">
        <v>0</v>
      </c>
      <c r="BW126" s="16">
        <v>0</v>
      </c>
      <c r="BX126" s="16">
        <v>0</v>
      </c>
      <c r="BY126" s="16">
        <v>0</v>
      </c>
      <c r="BZ126" s="16">
        <v>0</v>
      </c>
      <c r="CA126" s="16">
        <v>0</v>
      </c>
      <c r="CB126" s="16">
        <v>0</v>
      </c>
      <c r="CC126" s="16">
        <v>0</v>
      </c>
      <c r="CD126" s="37">
        <v>0</v>
      </c>
    </row>
    <row r="127" spans="1:82" x14ac:dyDescent="0.25">
      <c r="A127" s="36">
        <v>0</v>
      </c>
      <c r="B127" s="16">
        <v>780</v>
      </c>
      <c r="C127" s="53"/>
      <c r="D127" s="18">
        <v>-780</v>
      </c>
      <c r="E127" s="16">
        <v>0</v>
      </c>
      <c r="F127" s="20">
        <v>0</v>
      </c>
      <c r="G127" s="20">
        <v>0</v>
      </c>
      <c r="H127" s="16" t="s">
        <v>869</v>
      </c>
      <c r="I127" s="16" t="s">
        <v>869</v>
      </c>
      <c r="J127" s="16">
        <v>600</v>
      </c>
      <c r="K127" s="16">
        <v>0</v>
      </c>
      <c r="L127" s="16"/>
      <c r="M127" s="20">
        <v>0</v>
      </c>
      <c r="N127" s="20">
        <v>0</v>
      </c>
      <c r="O127" s="16">
        <v>0</v>
      </c>
      <c r="P127" s="16">
        <v>0</v>
      </c>
      <c r="Q127" s="16">
        <v>390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20">
        <v>0</v>
      </c>
      <c r="AA127" s="20">
        <v>0</v>
      </c>
      <c r="AB127" s="20">
        <v>0</v>
      </c>
      <c r="AC127" s="16">
        <v>0</v>
      </c>
      <c r="AD127" s="16">
        <v>0</v>
      </c>
      <c r="AE127" s="16">
        <v>390</v>
      </c>
      <c r="AF127" s="16">
        <v>0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20">
        <v>0</v>
      </c>
      <c r="AO127" s="20">
        <v>0</v>
      </c>
      <c r="AP127" s="20">
        <v>0</v>
      </c>
      <c r="AQ127" s="16">
        <v>0</v>
      </c>
      <c r="AR127" s="16">
        <v>0</v>
      </c>
      <c r="AS127" s="16">
        <v>0</v>
      </c>
      <c r="AT127" s="16">
        <v>0</v>
      </c>
      <c r="AU127" s="16">
        <v>0</v>
      </c>
      <c r="AV127" s="16">
        <v>0</v>
      </c>
      <c r="AW127" s="16">
        <v>0</v>
      </c>
      <c r="AX127" s="16">
        <v>0</v>
      </c>
      <c r="AY127" s="16">
        <v>0</v>
      </c>
      <c r="AZ127" s="16">
        <v>0</v>
      </c>
      <c r="BA127" s="16">
        <v>0</v>
      </c>
      <c r="BB127" s="20">
        <v>0</v>
      </c>
      <c r="BC127" s="20">
        <v>0</v>
      </c>
      <c r="BD127" s="20">
        <v>0</v>
      </c>
      <c r="BE127" s="16">
        <v>0</v>
      </c>
      <c r="BF127" s="16">
        <v>0</v>
      </c>
      <c r="BG127" s="16">
        <v>0</v>
      </c>
      <c r="BH127" s="16">
        <v>0</v>
      </c>
      <c r="BI127" s="16">
        <v>0</v>
      </c>
      <c r="BJ127" s="16">
        <v>0</v>
      </c>
      <c r="BK127" s="16">
        <v>0</v>
      </c>
      <c r="BL127" s="16">
        <v>0</v>
      </c>
      <c r="BM127" s="16">
        <v>0</v>
      </c>
      <c r="BN127" s="16">
        <v>0</v>
      </c>
      <c r="BO127" s="16">
        <v>0</v>
      </c>
      <c r="BP127" s="20">
        <v>0</v>
      </c>
      <c r="BQ127" s="20">
        <v>0</v>
      </c>
      <c r="BR127" s="20">
        <v>0</v>
      </c>
      <c r="BS127" s="16">
        <v>0</v>
      </c>
      <c r="BT127" s="16">
        <v>0</v>
      </c>
      <c r="BU127" s="16">
        <v>0</v>
      </c>
      <c r="BV127" s="16">
        <v>0</v>
      </c>
      <c r="BW127" s="16">
        <v>0</v>
      </c>
      <c r="BX127" s="16">
        <v>0</v>
      </c>
      <c r="BY127" s="16">
        <v>0</v>
      </c>
      <c r="BZ127" s="16">
        <v>0</v>
      </c>
      <c r="CA127" s="16">
        <v>0</v>
      </c>
      <c r="CB127" s="16">
        <v>0</v>
      </c>
      <c r="CC127" s="16">
        <v>0</v>
      </c>
      <c r="CD127" s="37">
        <v>0</v>
      </c>
    </row>
    <row r="128" spans="1:82" x14ac:dyDescent="0.25">
      <c r="A128" s="36">
        <v>0</v>
      </c>
      <c r="B128" s="16">
        <v>780</v>
      </c>
      <c r="C128" s="53"/>
      <c r="D128" s="18">
        <v>-780</v>
      </c>
      <c r="E128" s="16">
        <v>0</v>
      </c>
      <c r="F128" s="20">
        <v>0</v>
      </c>
      <c r="G128" s="20">
        <v>0</v>
      </c>
      <c r="H128" s="16" t="s">
        <v>869</v>
      </c>
      <c r="I128" s="16" t="s">
        <v>869</v>
      </c>
      <c r="J128" s="16">
        <v>600</v>
      </c>
      <c r="K128" s="16">
        <v>0</v>
      </c>
      <c r="L128" s="16"/>
      <c r="M128" s="20">
        <v>0</v>
      </c>
      <c r="N128" s="20">
        <v>0</v>
      </c>
      <c r="O128" s="16">
        <v>0</v>
      </c>
      <c r="P128" s="16">
        <v>0</v>
      </c>
      <c r="Q128" s="16">
        <v>390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20">
        <v>0</v>
      </c>
      <c r="AA128" s="20">
        <v>0</v>
      </c>
      <c r="AB128" s="20">
        <v>0</v>
      </c>
      <c r="AC128" s="16">
        <v>0</v>
      </c>
      <c r="AD128" s="16">
        <v>0</v>
      </c>
      <c r="AE128" s="16">
        <v>390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20">
        <v>0</v>
      </c>
      <c r="AO128" s="20">
        <v>0</v>
      </c>
      <c r="AP128" s="20">
        <v>0</v>
      </c>
      <c r="AQ128" s="16">
        <v>0</v>
      </c>
      <c r="AR128" s="16">
        <v>0</v>
      </c>
      <c r="AS128" s="16">
        <v>0</v>
      </c>
      <c r="AT128" s="16">
        <v>0</v>
      </c>
      <c r="AU128" s="16">
        <v>0</v>
      </c>
      <c r="AV128" s="16">
        <v>0</v>
      </c>
      <c r="AW128" s="16">
        <v>0</v>
      </c>
      <c r="AX128" s="16">
        <v>0</v>
      </c>
      <c r="AY128" s="16">
        <v>0</v>
      </c>
      <c r="AZ128" s="16">
        <v>0</v>
      </c>
      <c r="BA128" s="16">
        <v>0</v>
      </c>
      <c r="BB128" s="20">
        <v>0</v>
      </c>
      <c r="BC128" s="20">
        <v>0</v>
      </c>
      <c r="BD128" s="20">
        <v>0</v>
      </c>
      <c r="BE128" s="16">
        <v>0</v>
      </c>
      <c r="BF128" s="16">
        <v>0</v>
      </c>
      <c r="BG128" s="16">
        <v>0</v>
      </c>
      <c r="BH128" s="16">
        <v>0</v>
      </c>
      <c r="BI128" s="16">
        <v>0</v>
      </c>
      <c r="BJ128" s="16">
        <v>0</v>
      </c>
      <c r="BK128" s="16">
        <v>0</v>
      </c>
      <c r="BL128" s="16">
        <v>0</v>
      </c>
      <c r="BM128" s="16">
        <v>0</v>
      </c>
      <c r="BN128" s="16">
        <v>0</v>
      </c>
      <c r="BO128" s="16">
        <v>0</v>
      </c>
      <c r="BP128" s="20">
        <v>0</v>
      </c>
      <c r="BQ128" s="20">
        <v>0</v>
      </c>
      <c r="BR128" s="20">
        <v>0</v>
      </c>
      <c r="BS128" s="16">
        <v>0</v>
      </c>
      <c r="BT128" s="16">
        <v>0</v>
      </c>
      <c r="BU128" s="16">
        <v>0</v>
      </c>
      <c r="BV128" s="16">
        <v>0</v>
      </c>
      <c r="BW128" s="16">
        <v>0</v>
      </c>
      <c r="BX128" s="16">
        <v>0</v>
      </c>
      <c r="BY128" s="16">
        <v>0</v>
      </c>
      <c r="BZ128" s="16">
        <v>0</v>
      </c>
      <c r="CA128" s="16">
        <v>0</v>
      </c>
      <c r="CB128" s="16">
        <v>0</v>
      </c>
      <c r="CC128" s="16">
        <v>0</v>
      </c>
      <c r="CD128" s="37">
        <v>0</v>
      </c>
    </row>
    <row r="129" spans="1:82" x14ac:dyDescent="0.25">
      <c r="A129" s="36">
        <v>0</v>
      </c>
      <c r="B129" s="16">
        <v>780</v>
      </c>
      <c r="C129" s="53"/>
      <c r="D129" s="18">
        <v>-780</v>
      </c>
      <c r="E129" s="16">
        <v>0</v>
      </c>
      <c r="F129" s="20">
        <v>0</v>
      </c>
      <c r="G129" s="20">
        <v>0</v>
      </c>
      <c r="H129" s="16" t="s">
        <v>869</v>
      </c>
      <c r="I129" s="16" t="s">
        <v>869</v>
      </c>
      <c r="J129" s="16">
        <v>600</v>
      </c>
      <c r="K129" s="16">
        <v>0</v>
      </c>
      <c r="L129" s="16"/>
      <c r="M129" s="20">
        <v>0</v>
      </c>
      <c r="N129" s="20">
        <v>0</v>
      </c>
      <c r="O129" s="16">
        <v>0</v>
      </c>
      <c r="P129" s="16">
        <v>0</v>
      </c>
      <c r="Q129" s="16">
        <v>390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20">
        <v>0</v>
      </c>
      <c r="AA129" s="20">
        <v>0</v>
      </c>
      <c r="AB129" s="20">
        <v>0</v>
      </c>
      <c r="AC129" s="16">
        <v>0</v>
      </c>
      <c r="AD129" s="16">
        <v>0</v>
      </c>
      <c r="AE129" s="16">
        <v>390</v>
      </c>
      <c r="AF129" s="16">
        <v>0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20">
        <v>0</v>
      </c>
      <c r="AO129" s="20">
        <v>0</v>
      </c>
      <c r="AP129" s="20">
        <v>0</v>
      </c>
      <c r="AQ129" s="16">
        <v>0</v>
      </c>
      <c r="AR129" s="16">
        <v>0</v>
      </c>
      <c r="AS129" s="16">
        <v>0</v>
      </c>
      <c r="AT129" s="16">
        <v>0</v>
      </c>
      <c r="AU129" s="16">
        <v>0</v>
      </c>
      <c r="AV129" s="16">
        <v>0</v>
      </c>
      <c r="AW129" s="16">
        <v>0</v>
      </c>
      <c r="AX129" s="16">
        <v>0</v>
      </c>
      <c r="AY129" s="16">
        <v>0</v>
      </c>
      <c r="AZ129" s="16">
        <v>0</v>
      </c>
      <c r="BA129" s="16">
        <v>0</v>
      </c>
      <c r="BB129" s="20">
        <v>0</v>
      </c>
      <c r="BC129" s="20">
        <v>0</v>
      </c>
      <c r="BD129" s="20">
        <v>0</v>
      </c>
      <c r="BE129" s="16">
        <v>0</v>
      </c>
      <c r="BF129" s="16">
        <v>0</v>
      </c>
      <c r="BG129" s="16">
        <v>0</v>
      </c>
      <c r="BH129" s="16">
        <v>0</v>
      </c>
      <c r="BI129" s="16">
        <v>0</v>
      </c>
      <c r="BJ129" s="16">
        <v>0</v>
      </c>
      <c r="BK129" s="16">
        <v>0</v>
      </c>
      <c r="BL129" s="16">
        <v>0</v>
      </c>
      <c r="BM129" s="16">
        <v>0</v>
      </c>
      <c r="BN129" s="16">
        <v>0</v>
      </c>
      <c r="BO129" s="16">
        <v>0</v>
      </c>
      <c r="BP129" s="20">
        <v>0</v>
      </c>
      <c r="BQ129" s="20">
        <v>0</v>
      </c>
      <c r="BR129" s="20">
        <v>0</v>
      </c>
      <c r="BS129" s="16">
        <v>0</v>
      </c>
      <c r="BT129" s="16">
        <v>0</v>
      </c>
      <c r="BU129" s="16">
        <v>0</v>
      </c>
      <c r="BV129" s="16">
        <v>0</v>
      </c>
      <c r="BW129" s="16">
        <v>0</v>
      </c>
      <c r="BX129" s="16">
        <v>0</v>
      </c>
      <c r="BY129" s="16">
        <v>0</v>
      </c>
      <c r="BZ129" s="16">
        <v>0</v>
      </c>
      <c r="CA129" s="16">
        <v>0</v>
      </c>
      <c r="CB129" s="16">
        <v>0</v>
      </c>
      <c r="CC129" s="16">
        <v>0</v>
      </c>
      <c r="CD129" s="37">
        <v>0</v>
      </c>
    </row>
    <row r="130" spans="1:82" x14ac:dyDescent="0.25">
      <c r="A130" s="36">
        <v>0</v>
      </c>
      <c r="B130" s="16">
        <v>780</v>
      </c>
      <c r="C130" s="53"/>
      <c r="D130" s="18">
        <v>-780</v>
      </c>
      <c r="E130" s="16">
        <v>0</v>
      </c>
      <c r="F130" s="20">
        <v>0</v>
      </c>
      <c r="G130" s="20">
        <v>0</v>
      </c>
      <c r="H130" s="16" t="s">
        <v>869</v>
      </c>
      <c r="I130" s="16" t="s">
        <v>869</v>
      </c>
      <c r="J130" s="16">
        <v>600</v>
      </c>
      <c r="K130" s="16">
        <v>0</v>
      </c>
      <c r="L130" s="16"/>
      <c r="M130" s="20">
        <v>0</v>
      </c>
      <c r="N130" s="20">
        <v>0</v>
      </c>
      <c r="O130" s="16">
        <v>0</v>
      </c>
      <c r="P130" s="16">
        <v>0</v>
      </c>
      <c r="Q130" s="16">
        <v>390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20">
        <v>0</v>
      </c>
      <c r="AA130" s="20">
        <v>0</v>
      </c>
      <c r="AB130" s="20">
        <v>0</v>
      </c>
      <c r="AC130" s="16">
        <v>0</v>
      </c>
      <c r="AD130" s="16">
        <v>0</v>
      </c>
      <c r="AE130" s="16">
        <v>390</v>
      </c>
      <c r="AF130" s="16">
        <v>0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16">
        <v>0</v>
      </c>
      <c r="AM130" s="16">
        <v>0</v>
      </c>
      <c r="AN130" s="20">
        <v>0</v>
      </c>
      <c r="AO130" s="20">
        <v>0</v>
      </c>
      <c r="AP130" s="20">
        <v>0</v>
      </c>
      <c r="AQ130" s="16">
        <v>0</v>
      </c>
      <c r="AR130" s="16">
        <v>0</v>
      </c>
      <c r="AS130" s="16">
        <v>0</v>
      </c>
      <c r="AT130" s="16">
        <v>0</v>
      </c>
      <c r="AU130" s="16">
        <v>0</v>
      </c>
      <c r="AV130" s="16">
        <v>0</v>
      </c>
      <c r="AW130" s="16">
        <v>0</v>
      </c>
      <c r="AX130" s="16">
        <v>0</v>
      </c>
      <c r="AY130" s="16">
        <v>0</v>
      </c>
      <c r="AZ130" s="16">
        <v>0</v>
      </c>
      <c r="BA130" s="16">
        <v>0</v>
      </c>
      <c r="BB130" s="20">
        <v>0</v>
      </c>
      <c r="BC130" s="20">
        <v>0</v>
      </c>
      <c r="BD130" s="20">
        <v>0</v>
      </c>
      <c r="BE130" s="16">
        <v>0</v>
      </c>
      <c r="BF130" s="16">
        <v>0</v>
      </c>
      <c r="BG130" s="16">
        <v>0</v>
      </c>
      <c r="BH130" s="16">
        <v>0</v>
      </c>
      <c r="BI130" s="16">
        <v>0</v>
      </c>
      <c r="BJ130" s="16">
        <v>0</v>
      </c>
      <c r="BK130" s="16">
        <v>0</v>
      </c>
      <c r="BL130" s="16">
        <v>0</v>
      </c>
      <c r="BM130" s="16">
        <v>0</v>
      </c>
      <c r="BN130" s="16">
        <v>0</v>
      </c>
      <c r="BO130" s="16">
        <v>0</v>
      </c>
      <c r="BP130" s="20">
        <v>0</v>
      </c>
      <c r="BQ130" s="20">
        <v>0</v>
      </c>
      <c r="BR130" s="20">
        <v>0</v>
      </c>
      <c r="BS130" s="16">
        <v>0</v>
      </c>
      <c r="BT130" s="16">
        <v>0</v>
      </c>
      <c r="BU130" s="16">
        <v>0</v>
      </c>
      <c r="BV130" s="16">
        <v>0</v>
      </c>
      <c r="BW130" s="16">
        <v>0</v>
      </c>
      <c r="BX130" s="16">
        <v>0</v>
      </c>
      <c r="BY130" s="16">
        <v>0</v>
      </c>
      <c r="BZ130" s="16">
        <v>0</v>
      </c>
      <c r="CA130" s="16">
        <v>0</v>
      </c>
      <c r="CB130" s="16">
        <v>0</v>
      </c>
      <c r="CC130" s="16">
        <v>0</v>
      </c>
      <c r="CD130" s="37">
        <v>0</v>
      </c>
    </row>
    <row r="131" spans="1:82" x14ac:dyDescent="0.25">
      <c r="A131" s="36">
        <v>0</v>
      </c>
      <c r="B131" s="16">
        <v>780</v>
      </c>
      <c r="C131" s="53"/>
      <c r="D131" s="18">
        <v>-780</v>
      </c>
      <c r="E131" s="16">
        <v>0</v>
      </c>
      <c r="F131" s="20">
        <v>0</v>
      </c>
      <c r="G131" s="20">
        <v>0</v>
      </c>
      <c r="H131" s="16" t="s">
        <v>869</v>
      </c>
      <c r="I131" s="16" t="s">
        <v>869</v>
      </c>
      <c r="J131" s="16">
        <v>600</v>
      </c>
      <c r="K131" s="16">
        <v>0</v>
      </c>
      <c r="L131" s="16"/>
      <c r="M131" s="20">
        <v>0</v>
      </c>
      <c r="N131" s="20">
        <v>0</v>
      </c>
      <c r="O131" s="16">
        <v>0</v>
      </c>
      <c r="P131" s="16">
        <v>0</v>
      </c>
      <c r="Q131" s="16">
        <v>390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20">
        <v>0</v>
      </c>
      <c r="AA131" s="20">
        <v>0</v>
      </c>
      <c r="AB131" s="20">
        <v>0</v>
      </c>
      <c r="AC131" s="16">
        <v>0</v>
      </c>
      <c r="AD131" s="16">
        <v>0</v>
      </c>
      <c r="AE131" s="16">
        <v>390</v>
      </c>
      <c r="AF131" s="16">
        <v>0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16">
        <v>0</v>
      </c>
      <c r="AM131" s="16">
        <v>0</v>
      </c>
      <c r="AN131" s="20">
        <v>0</v>
      </c>
      <c r="AO131" s="20">
        <v>0</v>
      </c>
      <c r="AP131" s="20">
        <v>0</v>
      </c>
      <c r="AQ131" s="16">
        <v>0</v>
      </c>
      <c r="AR131" s="16">
        <v>0</v>
      </c>
      <c r="AS131" s="16">
        <v>0</v>
      </c>
      <c r="AT131" s="16">
        <v>0</v>
      </c>
      <c r="AU131" s="16">
        <v>0</v>
      </c>
      <c r="AV131" s="16">
        <v>0</v>
      </c>
      <c r="AW131" s="16">
        <v>0</v>
      </c>
      <c r="AX131" s="16">
        <v>0</v>
      </c>
      <c r="AY131" s="16">
        <v>0</v>
      </c>
      <c r="AZ131" s="16">
        <v>0</v>
      </c>
      <c r="BA131" s="16">
        <v>0</v>
      </c>
      <c r="BB131" s="20">
        <v>0</v>
      </c>
      <c r="BC131" s="20">
        <v>0</v>
      </c>
      <c r="BD131" s="20">
        <v>0</v>
      </c>
      <c r="BE131" s="16">
        <v>0</v>
      </c>
      <c r="BF131" s="16">
        <v>0</v>
      </c>
      <c r="BG131" s="16">
        <v>0</v>
      </c>
      <c r="BH131" s="16">
        <v>0</v>
      </c>
      <c r="BI131" s="16">
        <v>0</v>
      </c>
      <c r="BJ131" s="16">
        <v>0</v>
      </c>
      <c r="BK131" s="16">
        <v>0</v>
      </c>
      <c r="BL131" s="16">
        <v>0</v>
      </c>
      <c r="BM131" s="16">
        <v>0</v>
      </c>
      <c r="BN131" s="16">
        <v>0</v>
      </c>
      <c r="BO131" s="16">
        <v>0</v>
      </c>
      <c r="BP131" s="20">
        <v>0</v>
      </c>
      <c r="BQ131" s="20">
        <v>0</v>
      </c>
      <c r="BR131" s="20">
        <v>0</v>
      </c>
      <c r="BS131" s="16">
        <v>0</v>
      </c>
      <c r="BT131" s="16">
        <v>0</v>
      </c>
      <c r="BU131" s="16">
        <v>0</v>
      </c>
      <c r="BV131" s="16">
        <v>0</v>
      </c>
      <c r="BW131" s="16">
        <v>0</v>
      </c>
      <c r="BX131" s="16">
        <v>0</v>
      </c>
      <c r="BY131" s="16">
        <v>0</v>
      </c>
      <c r="BZ131" s="16">
        <v>0</v>
      </c>
      <c r="CA131" s="16">
        <v>0</v>
      </c>
      <c r="CB131" s="16">
        <v>0</v>
      </c>
      <c r="CC131" s="16">
        <v>0</v>
      </c>
      <c r="CD131" s="37">
        <v>0</v>
      </c>
    </row>
    <row r="132" spans="1:82" x14ac:dyDescent="0.25">
      <c r="A132" s="36">
        <v>0</v>
      </c>
      <c r="B132" s="16">
        <v>780</v>
      </c>
      <c r="C132" s="53"/>
      <c r="D132" s="18">
        <v>-780</v>
      </c>
      <c r="E132" s="16">
        <v>0</v>
      </c>
      <c r="F132" s="20">
        <v>0</v>
      </c>
      <c r="G132" s="20">
        <v>0</v>
      </c>
      <c r="H132" s="16" t="s">
        <v>869</v>
      </c>
      <c r="I132" s="16" t="s">
        <v>869</v>
      </c>
      <c r="J132" s="16">
        <v>600</v>
      </c>
      <c r="K132" s="16">
        <v>0</v>
      </c>
      <c r="L132" s="16"/>
      <c r="M132" s="20">
        <v>0</v>
      </c>
      <c r="N132" s="20">
        <v>0</v>
      </c>
      <c r="O132" s="16">
        <v>0</v>
      </c>
      <c r="P132" s="16">
        <v>0</v>
      </c>
      <c r="Q132" s="16">
        <v>390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20">
        <v>0</v>
      </c>
      <c r="AA132" s="20">
        <v>0</v>
      </c>
      <c r="AB132" s="20">
        <v>0</v>
      </c>
      <c r="AC132" s="16">
        <v>0</v>
      </c>
      <c r="AD132" s="16">
        <v>0</v>
      </c>
      <c r="AE132" s="16">
        <v>390</v>
      </c>
      <c r="AF132" s="16">
        <v>0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20">
        <v>0</v>
      </c>
      <c r="AO132" s="20">
        <v>0</v>
      </c>
      <c r="AP132" s="20">
        <v>0</v>
      </c>
      <c r="AQ132" s="16">
        <v>0</v>
      </c>
      <c r="AR132" s="16">
        <v>0</v>
      </c>
      <c r="AS132" s="16">
        <v>0</v>
      </c>
      <c r="AT132" s="16">
        <v>0</v>
      </c>
      <c r="AU132" s="16">
        <v>0</v>
      </c>
      <c r="AV132" s="16">
        <v>0</v>
      </c>
      <c r="AW132" s="16">
        <v>0</v>
      </c>
      <c r="AX132" s="16">
        <v>0</v>
      </c>
      <c r="AY132" s="16">
        <v>0</v>
      </c>
      <c r="AZ132" s="16">
        <v>0</v>
      </c>
      <c r="BA132" s="16">
        <v>0</v>
      </c>
      <c r="BB132" s="20">
        <v>0</v>
      </c>
      <c r="BC132" s="20">
        <v>0</v>
      </c>
      <c r="BD132" s="20">
        <v>0</v>
      </c>
      <c r="BE132" s="16">
        <v>0</v>
      </c>
      <c r="BF132" s="16">
        <v>0</v>
      </c>
      <c r="BG132" s="16">
        <v>0</v>
      </c>
      <c r="BH132" s="16">
        <v>0</v>
      </c>
      <c r="BI132" s="16">
        <v>0</v>
      </c>
      <c r="BJ132" s="16">
        <v>0</v>
      </c>
      <c r="BK132" s="16">
        <v>0</v>
      </c>
      <c r="BL132" s="16">
        <v>0</v>
      </c>
      <c r="BM132" s="16">
        <v>0</v>
      </c>
      <c r="BN132" s="16">
        <v>0</v>
      </c>
      <c r="BO132" s="16">
        <v>0</v>
      </c>
      <c r="BP132" s="20">
        <v>0</v>
      </c>
      <c r="BQ132" s="20">
        <v>0</v>
      </c>
      <c r="BR132" s="20">
        <v>0</v>
      </c>
      <c r="BS132" s="16">
        <v>0</v>
      </c>
      <c r="BT132" s="16">
        <v>0</v>
      </c>
      <c r="BU132" s="16">
        <v>0</v>
      </c>
      <c r="BV132" s="16">
        <v>0</v>
      </c>
      <c r="BW132" s="16">
        <v>0</v>
      </c>
      <c r="BX132" s="16">
        <v>0</v>
      </c>
      <c r="BY132" s="16">
        <v>0</v>
      </c>
      <c r="BZ132" s="16">
        <v>0</v>
      </c>
      <c r="CA132" s="16">
        <v>0</v>
      </c>
      <c r="CB132" s="16">
        <v>0</v>
      </c>
      <c r="CC132" s="16">
        <v>0</v>
      </c>
      <c r="CD132" s="37">
        <v>0</v>
      </c>
    </row>
    <row r="133" spans="1:82" x14ac:dyDescent="0.25">
      <c r="A133" s="36">
        <v>0</v>
      </c>
      <c r="B133" s="16">
        <v>780</v>
      </c>
      <c r="C133" s="53"/>
      <c r="D133" s="18">
        <v>-780</v>
      </c>
      <c r="E133" s="16">
        <v>0</v>
      </c>
      <c r="F133" s="20">
        <v>0</v>
      </c>
      <c r="G133" s="20">
        <v>0</v>
      </c>
      <c r="H133" s="16" t="s">
        <v>869</v>
      </c>
      <c r="I133" s="16" t="s">
        <v>869</v>
      </c>
      <c r="J133" s="16">
        <v>600</v>
      </c>
      <c r="K133" s="16">
        <v>0</v>
      </c>
      <c r="L133" s="16"/>
      <c r="M133" s="20">
        <v>0</v>
      </c>
      <c r="N133" s="20">
        <v>0</v>
      </c>
      <c r="O133" s="16">
        <v>0</v>
      </c>
      <c r="P133" s="16">
        <v>0</v>
      </c>
      <c r="Q133" s="16">
        <v>390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20">
        <v>0</v>
      </c>
      <c r="AA133" s="20">
        <v>0</v>
      </c>
      <c r="AB133" s="20">
        <v>0</v>
      </c>
      <c r="AC133" s="16">
        <v>0</v>
      </c>
      <c r="AD133" s="16">
        <v>0</v>
      </c>
      <c r="AE133" s="16">
        <v>390</v>
      </c>
      <c r="AF133" s="16">
        <v>0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16">
        <v>0</v>
      </c>
      <c r="AM133" s="16">
        <v>0</v>
      </c>
      <c r="AN133" s="20">
        <v>0</v>
      </c>
      <c r="AO133" s="20">
        <v>0</v>
      </c>
      <c r="AP133" s="20">
        <v>0</v>
      </c>
      <c r="AQ133" s="16">
        <v>0</v>
      </c>
      <c r="AR133" s="16">
        <v>0</v>
      </c>
      <c r="AS133" s="16">
        <v>0</v>
      </c>
      <c r="AT133" s="16">
        <v>0</v>
      </c>
      <c r="AU133" s="16">
        <v>0</v>
      </c>
      <c r="AV133" s="16">
        <v>0</v>
      </c>
      <c r="AW133" s="16">
        <v>0</v>
      </c>
      <c r="AX133" s="16">
        <v>0</v>
      </c>
      <c r="AY133" s="16">
        <v>0</v>
      </c>
      <c r="AZ133" s="16">
        <v>0</v>
      </c>
      <c r="BA133" s="16">
        <v>0</v>
      </c>
      <c r="BB133" s="20">
        <v>0</v>
      </c>
      <c r="BC133" s="20">
        <v>0</v>
      </c>
      <c r="BD133" s="20">
        <v>0</v>
      </c>
      <c r="BE133" s="16">
        <v>0</v>
      </c>
      <c r="BF133" s="16">
        <v>0</v>
      </c>
      <c r="BG133" s="16">
        <v>0</v>
      </c>
      <c r="BH133" s="16">
        <v>0</v>
      </c>
      <c r="BI133" s="16">
        <v>0</v>
      </c>
      <c r="BJ133" s="16">
        <v>0</v>
      </c>
      <c r="BK133" s="16">
        <v>0</v>
      </c>
      <c r="BL133" s="16">
        <v>0</v>
      </c>
      <c r="BM133" s="16">
        <v>0</v>
      </c>
      <c r="BN133" s="16">
        <v>0</v>
      </c>
      <c r="BO133" s="16">
        <v>0</v>
      </c>
      <c r="BP133" s="20">
        <v>0</v>
      </c>
      <c r="BQ133" s="20">
        <v>0</v>
      </c>
      <c r="BR133" s="20">
        <v>0</v>
      </c>
      <c r="BS133" s="16">
        <v>0</v>
      </c>
      <c r="BT133" s="16">
        <v>0</v>
      </c>
      <c r="BU133" s="16">
        <v>0</v>
      </c>
      <c r="BV133" s="16">
        <v>0</v>
      </c>
      <c r="BW133" s="16">
        <v>0</v>
      </c>
      <c r="BX133" s="16">
        <v>0</v>
      </c>
      <c r="BY133" s="16">
        <v>0</v>
      </c>
      <c r="BZ133" s="16">
        <v>0</v>
      </c>
      <c r="CA133" s="16">
        <v>0</v>
      </c>
      <c r="CB133" s="16">
        <v>0</v>
      </c>
      <c r="CC133" s="16">
        <v>0</v>
      </c>
      <c r="CD133" s="37">
        <v>0</v>
      </c>
    </row>
    <row r="134" spans="1:82" x14ac:dyDescent="0.25">
      <c r="A134" s="36">
        <v>0</v>
      </c>
      <c r="B134" s="16">
        <v>780</v>
      </c>
      <c r="C134" s="53"/>
      <c r="D134" s="18">
        <v>-780</v>
      </c>
      <c r="E134" s="16">
        <v>0</v>
      </c>
      <c r="F134" s="20">
        <v>0</v>
      </c>
      <c r="G134" s="20">
        <v>0</v>
      </c>
      <c r="H134" s="16" t="s">
        <v>869</v>
      </c>
      <c r="I134" s="16" t="s">
        <v>869</v>
      </c>
      <c r="J134" s="16">
        <v>600</v>
      </c>
      <c r="K134" s="16">
        <v>0</v>
      </c>
      <c r="L134" s="16"/>
      <c r="M134" s="20">
        <v>0</v>
      </c>
      <c r="N134" s="20">
        <v>0</v>
      </c>
      <c r="O134" s="16">
        <v>0</v>
      </c>
      <c r="P134" s="16">
        <v>0</v>
      </c>
      <c r="Q134" s="16">
        <v>390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20">
        <v>0</v>
      </c>
      <c r="AA134" s="20">
        <v>0</v>
      </c>
      <c r="AB134" s="20">
        <v>0</v>
      </c>
      <c r="AC134" s="16">
        <v>0</v>
      </c>
      <c r="AD134" s="16">
        <v>0</v>
      </c>
      <c r="AE134" s="16">
        <v>390</v>
      </c>
      <c r="AF134" s="16">
        <v>0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16">
        <v>0</v>
      </c>
      <c r="AM134" s="16">
        <v>0</v>
      </c>
      <c r="AN134" s="20">
        <v>0</v>
      </c>
      <c r="AO134" s="20">
        <v>0</v>
      </c>
      <c r="AP134" s="20">
        <v>0</v>
      </c>
      <c r="AQ134" s="16">
        <v>0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6">
        <v>0</v>
      </c>
      <c r="AX134" s="16">
        <v>0</v>
      </c>
      <c r="AY134" s="16">
        <v>0</v>
      </c>
      <c r="AZ134" s="16">
        <v>0</v>
      </c>
      <c r="BA134" s="16">
        <v>0</v>
      </c>
      <c r="BB134" s="20">
        <v>0</v>
      </c>
      <c r="BC134" s="20">
        <v>0</v>
      </c>
      <c r="BD134" s="20">
        <v>0</v>
      </c>
      <c r="BE134" s="16">
        <v>0</v>
      </c>
      <c r="BF134" s="16">
        <v>0</v>
      </c>
      <c r="BG134" s="16">
        <v>0</v>
      </c>
      <c r="BH134" s="16">
        <v>0</v>
      </c>
      <c r="BI134" s="16">
        <v>0</v>
      </c>
      <c r="BJ134" s="16">
        <v>0</v>
      </c>
      <c r="BK134" s="16">
        <v>0</v>
      </c>
      <c r="BL134" s="16">
        <v>0</v>
      </c>
      <c r="BM134" s="16">
        <v>0</v>
      </c>
      <c r="BN134" s="16">
        <v>0</v>
      </c>
      <c r="BO134" s="16">
        <v>0</v>
      </c>
      <c r="BP134" s="20">
        <v>0</v>
      </c>
      <c r="BQ134" s="20">
        <v>0</v>
      </c>
      <c r="BR134" s="20">
        <v>0</v>
      </c>
      <c r="BS134" s="16">
        <v>0</v>
      </c>
      <c r="BT134" s="16">
        <v>0</v>
      </c>
      <c r="BU134" s="16">
        <v>0</v>
      </c>
      <c r="BV134" s="16">
        <v>0</v>
      </c>
      <c r="BW134" s="16">
        <v>0</v>
      </c>
      <c r="BX134" s="16">
        <v>0</v>
      </c>
      <c r="BY134" s="16">
        <v>0</v>
      </c>
      <c r="BZ134" s="16">
        <v>0</v>
      </c>
      <c r="CA134" s="16">
        <v>0</v>
      </c>
      <c r="CB134" s="16">
        <v>0</v>
      </c>
      <c r="CC134" s="16">
        <v>0</v>
      </c>
      <c r="CD134" s="37">
        <v>0</v>
      </c>
    </row>
    <row r="135" spans="1:82" x14ac:dyDescent="0.25">
      <c r="A135" s="36">
        <v>0</v>
      </c>
      <c r="B135" s="16">
        <v>780</v>
      </c>
      <c r="C135" s="53"/>
      <c r="D135" s="18">
        <v>-780</v>
      </c>
      <c r="E135" s="16">
        <v>0</v>
      </c>
      <c r="F135" s="20">
        <v>0</v>
      </c>
      <c r="G135" s="20">
        <v>0</v>
      </c>
      <c r="H135" s="16" t="s">
        <v>869</v>
      </c>
      <c r="I135" s="16" t="s">
        <v>869</v>
      </c>
      <c r="J135" s="16">
        <v>600</v>
      </c>
      <c r="K135" s="16">
        <v>0</v>
      </c>
      <c r="L135" s="16"/>
      <c r="M135" s="20">
        <v>0</v>
      </c>
      <c r="N135" s="20">
        <v>0</v>
      </c>
      <c r="O135" s="16">
        <v>0</v>
      </c>
      <c r="P135" s="16">
        <v>0</v>
      </c>
      <c r="Q135" s="16">
        <v>390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20">
        <v>0</v>
      </c>
      <c r="AA135" s="20">
        <v>0</v>
      </c>
      <c r="AB135" s="20">
        <v>0</v>
      </c>
      <c r="AC135" s="16">
        <v>0</v>
      </c>
      <c r="AD135" s="16">
        <v>0</v>
      </c>
      <c r="AE135" s="16">
        <v>390</v>
      </c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20">
        <v>0</v>
      </c>
      <c r="AO135" s="20">
        <v>0</v>
      </c>
      <c r="AP135" s="20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16">
        <v>0</v>
      </c>
      <c r="AX135" s="16">
        <v>0</v>
      </c>
      <c r="AY135" s="16">
        <v>0</v>
      </c>
      <c r="AZ135" s="16">
        <v>0</v>
      </c>
      <c r="BA135" s="16">
        <v>0</v>
      </c>
      <c r="BB135" s="20">
        <v>0</v>
      </c>
      <c r="BC135" s="20">
        <v>0</v>
      </c>
      <c r="BD135" s="20">
        <v>0</v>
      </c>
      <c r="BE135" s="16">
        <v>0</v>
      </c>
      <c r="BF135" s="16">
        <v>0</v>
      </c>
      <c r="BG135" s="16">
        <v>0</v>
      </c>
      <c r="BH135" s="16">
        <v>0</v>
      </c>
      <c r="BI135" s="16">
        <v>0</v>
      </c>
      <c r="BJ135" s="16">
        <v>0</v>
      </c>
      <c r="BK135" s="16">
        <v>0</v>
      </c>
      <c r="BL135" s="16">
        <v>0</v>
      </c>
      <c r="BM135" s="16">
        <v>0</v>
      </c>
      <c r="BN135" s="16">
        <v>0</v>
      </c>
      <c r="BO135" s="16">
        <v>0</v>
      </c>
      <c r="BP135" s="20">
        <v>0</v>
      </c>
      <c r="BQ135" s="20">
        <v>0</v>
      </c>
      <c r="BR135" s="20">
        <v>0</v>
      </c>
      <c r="BS135" s="16">
        <v>0</v>
      </c>
      <c r="BT135" s="16">
        <v>0</v>
      </c>
      <c r="BU135" s="16">
        <v>0</v>
      </c>
      <c r="BV135" s="16">
        <v>0</v>
      </c>
      <c r="BW135" s="16">
        <v>0</v>
      </c>
      <c r="BX135" s="16">
        <v>0</v>
      </c>
      <c r="BY135" s="16">
        <v>0</v>
      </c>
      <c r="BZ135" s="16">
        <v>0</v>
      </c>
      <c r="CA135" s="16">
        <v>0</v>
      </c>
      <c r="CB135" s="16">
        <v>0</v>
      </c>
      <c r="CC135" s="16">
        <v>0</v>
      </c>
      <c r="CD135" s="37">
        <v>0</v>
      </c>
    </row>
    <row r="136" spans="1:82" x14ac:dyDescent="0.25">
      <c r="A136" s="36">
        <v>0</v>
      </c>
      <c r="B136" s="16">
        <v>780</v>
      </c>
      <c r="C136" s="53"/>
      <c r="D136" s="18">
        <v>-780</v>
      </c>
      <c r="E136" s="16">
        <v>0</v>
      </c>
      <c r="F136" s="20">
        <v>0</v>
      </c>
      <c r="G136" s="20">
        <v>0</v>
      </c>
      <c r="H136" s="16" t="s">
        <v>869</v>
      </c>
      <c r="I136" s="16" t="s">
        <v>869</v>
      </c>
      <c r="J136" s="16">
        <v>600</v>
      </c>
      <c r="K136" s="16">
        <v>0</v>
      </c>
      <c r="L136" s="16"/>
      <c r="M136" s="20">
        <v>0</v>
      </c>
      <c r="N136" s="20">
        <v>0</v>
      </c>
      <c r="O136" s="16">
        <v>0</v>
      </c>
      <c r="P136" s="16">
        <v>0</v>
      </c>
      <c r="Q136" s="16">
        <v>390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20">
        <v>0</v>
      </c>
      <c r="AA136" s="20">
        <v>0</v>
      </c>
      <c r="AB136" s="20">
        <v>0</v>
      </c>
      <c r="AC136" s="16">
        <v>0</v>
      </c>
      <c r="AD136" s="16">
        <v>0</v>
      </c>
      <c r="AE136" s="16">
        <v>390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20">
        <v>0</v>
      </c>
      <c r="AO136" s="20">
        <v>0</v>
      </c>
      <c r="AP136" s="20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6">
        <v>0</v>
      </c>
      <c r="AX136" s="16">
        <v>0</v>
      </c>
      <c r="AY136" s="16">
        <v>0</v>
      </c>
      <c r="AZ136" s="16">
        <v>0</v>
      </c>
      <c r="BA136" s="16">
        <v>0</v>
      </c>
      <c r="BB136" s="20">
        <v>0</v>
      </c>
      <c r="BC136" s="20">
        <v>0</v>
      </c>
      <c r="BD136" s="20">
        <v>0</v>
      </c>
      <c r="BE136" s="16">
        <v>0</v>
      </c>
      <c r="BF136" s="16">
        <v>0</v>
      </c>
      <c r="BG136" s="16">
        <v>0</v>
      </c>
      <c r="BH136" s="16">
        <v>0</v>
      </c>
      <c r="BI136" s="16">
        <v>0</v>
      </c>
      <c r="BJ136" s="16">
        <v>0</v>
      </c>
      <c r="BK136" s="16">
        <v>0</v>
      </c>
      <c r="BL136" s="16">
        <v>0</v>
      </c>
      <c r="BM136" s="16">
        <v>0</v>
      </c>
      <c r="BN136" s="16">
        <v>0</v>
      </c>
      <c r="BO136" s="16">
        <v>0</v>
      </c>
      <c r="BP136" s="20">
        <v>0</v>
      </c>
      <c r="BQ136" s="20">
        <v>0</v>
      </c>
      <c r="BR136" s="20">
        <v>0</v>
      </c>
      <c r="BS136" s="16">
        <v>0</v>
      </c>
      <c r="BT136" s="16">
        <v>0</v>
      </c>
      <c r="BU136" s="16">
        <v>0</v>
      </c>
      <c r="BV136" s="16">
        <v>0</v>
      </c>
      <c r="BW136" s="16">
        <v>0</v>
      </c>
      <c r="BX136" s="16">
        <v>0</v>
      </c>
      <c r="BY136" s="16">
        <v>0</v>
      </c>
      <c r="BZ136" s="16">
        <v>0</v>
      </c>
      <c r="CA136" s="16">
        <v>0</v>
      </c>
      <c r="CB136" s="16">
        <v>0</v>
      </c>
      <c r="CC136" s="16">
        <v>0</v>
      </c>
      <c r="CD136" s="37">
        <v>0</v>
      </c>
    </row>
    <row r="137" spans="1:82" x14ac:dyDescent="0.25">
      <c r="A137" s="36">
        <v>0</v>
      </c>
      <c r="B137" s="16">
        <v>780</v>
      </c>
      <c r="C137" s="53"/>
      <c r="D137" s="18">
        <v>-780</v>
      </c>
      <c r="E137" s="16">
        <v>0</v>
      </c>
      <c r="F137" s="20">
        <v>0</v>
      </c>
      <c r="G137" s="20">
        <v>0</v>
      </c>
      <c r="H137" s="16" t="s">
        <v>869</v>
      </c>
      <c r="I137" s="16" t="s">
        <v>869</v>
      </c>
      <c r="J137" s="16">
        <v>600</v>
      </c>
      <c r="K137" s="16">
        <v>0</v>
      </c>
      <c r="L137" s="16"/>
      <c r="M137" s="20">
        <v>0</v>
      </c>
      <c r="N137" s="20">
        <v>0</v>
      </c>
      <c r="O137" s="16">
        <v>0</v>
      </c>
      <c r="P137" s="16">
        <v>0</v>
      </c>
      <c r="Q137" s="16">
        <v>390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20">
        <v>0</v>
      </c>
      <c r="AA137" s="20">
        <v>0</v>
      </c>
      <c r="AB137" s="20">
        <v>0</v>
      </c>
      <c r="AC137" s="16">
        <v>0</v>
      </c>
      <c r="AD137" s="16">
        <v>0</v>
      </c>
      <c r="AE137" s="16">
        <v>390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20">
        <v>0</v>
      </c>
      <c r="AO137" s="20">
        <v>0</v>
      </c>
      <c r="AP137" s="20">
        <v>0</v>
      </c>
      <c r="AQ137" s="16">
        <v>0</v>
      </c>
      <c r="AR137" s="16">
        <v>0</v>
      </c>
      <c r="AS137" s="16">
        <v>0</v>
      </c>
      <c r="AT137" s="16">
        <v>0</v>
      </c>
      <c r="AU137" s="16">
        <v>0</v>
      </c>
      <c r="AV137" s="16">
        <v>0</v>
      </c>
      <c r="AW137" s="16">
        <v>0</v>
      </c>
      <c r="AX137" s="16">
        <v>0</v>
      </c>
      <c r="AY137" s="16">
        <v>0</v>
      </c>
      <c r="AZ137" s="16">
        <v>0</v>
      </c>
      <c r="BA137" s="16">
        <v>0</v>
      </c>
      <c r="BB137" s="20">
        <v>0</v>
      </c>
      <c r="BC137" s="20">
        <v>0</v>
      </c>
      <c r="BD137" s="20">
        <v>0</v>
      </c>
      <c r="BE137" s="16">
        <v>0</v>
      </c>
      <c r="BF137" s="16">
        <v>0</v>
      </c>
      <c r="BG137" s="16">
        <v>0</v>
      </c>
      <c r="BH137" s="16">
        <v>0</v>
      </c>
      <c r="BI137" s="16">
        <v>0</v>
      </c>
      <c r="BJ137" s="16">
        <v>0</v>
      </c>
      <c r="BK137" s="16">
        <v>0</v>
      </c>
      <c r="BL137" s="16">
        <v>0</v>
      </c>
      <c r="BM137" s="16">
        <v>0</v>
      </c>
      <c r="BN137" s="16">
        <v>0</v>
      </c>
      <c r="BO137" s="16">
        <v>0</v>
      </c>
      <c r="BP137" s="20">
        <v>0</v>
      </c>
      <c r="BQ137" s="20">
        <v>0</v>
      </c>
      <c r="BR137" s="20">
        <v>0</v>
      </c>
      <c r="BS137" s="16">
        <v>0</v>
      </c>
      <c r="BT137" s="16">
        <v>0</v>
      </c>
      <c r="BU137" s="16">
        <v>0</v>
      </c>
      <c r="BV137" s="16">
        <v>0</v>
      </c>
      <c r="BW137" s="16">
        <v>0</v>
      </c>
      <c r="BX137" s="16">
        <v>0</v>
      </c>
      <c r="BY137" s="16">
        <v>0</v>
      </c>
      <c r="BZ137" s="16">
        <v>0</v>
      </c>
      <c r="CA137" s="16">
        <v>0</v>
      </c>
      <c r="CB137" s="16">
        <v>0</v>
      </c>
      <c r="CC137" s="16">
        <v>0</v>
      </c>
      <c r="CD137" s="37">
        <v>0</v>
      </c>
    </row>
    <row r="138" spans="1:82" x14ac:dyDescent="0.25">
      <c r="A138" s="36">
        <v>0</v>
      </c>
      <c r="B138" s="16">
        <v>780</v>
      </c>
      <c r="C138" s="53"/>
      <c r="D138" s="18">
        <v>-780</v>
      </c>
      <c r="E138" s="16">
        <v>0</v>
      </c>
      <c r="F138" s="20">
        <v>0</v>
      </c>
      <c r="G138" s="20">
        <v>0</v>
      </c>
      <c r="H138" s="16" t="s">
        <v>869</v>
      </c>
      <c r="I138" s="16" t="s">
        <v>869</v>
      </c>
      <c r="J138" s="16">
        <v>600</v>
      </c>
      <c r="K138" s="16">
        <v>0</v>
      </c>
      <c r="L138" s="16"/>
      <c r="M138" s="20">
        <v>0</v>
      </c>
      <c r="N138" s="20">
        <v>0</v>
      </c>
      <c r="O138" s="16">
        <v>0</v>
      </c>
      <c r="P138" s="16">
        <v>0</v>
      </c>
      <c r="Q138" s="16">
        <v>390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20">
        <v>0</v>
      </c>
      <c r="AA138" s="20">
        <v>0</v>
      </c>
      <c r="AB138" s="20">
        <v>0</v>
      </c>
      <c r="AC138" s="16">
        <v>0</v>
      </c>
      <c r="AD138" s="16">
        <v>0</v>
      </c>
      <c r="AE138" s="16">
        <v>390</v>
      </c>
      <c r="AF138" s="16">
        <v>0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20">
        <v>0</v>
      </c>
      <c r="AO138" s="20">
        <v>0</v>
      </c>
      <c r="AP138" s="20">
        <v>0</v>
      </c>
      <c r="AQ138" s="16">
        <v>0</v>
      </c>
      <c r="AR138" s="16">
        <v>0</v>
      </c>
      <c r="AS138" s="16">
        <v>0</v>
      </c>
      <c r="AT138" s="16">
        <v>0</v>
      </c>
      <c r="AU138" s="16">
        <v>0</v>
      </c>
      <c r="AV138" s="16">
        <v>0</v>
      </c>
      <c r="AW138" s="16">
        <v>0</v>
      </c>
      <c r="AX138" s="16">
        <v>0</v>
      </c>
      <c r="AY138" s="16">
        <v>0</v>
      </c>
      <c r="AZ138" s="16">
        <v>0</v>
      </c>
      <c r="BA138" s="16">
        <v>0</v>
      </c>
      <c r="BB138" s="20">
        <v>0</v>
      </c>
      <c r="BC138" s="20">
        <v>0</v>
      </c>
      <c r="BD138" s="20">
        <v>0</v>
      </c>
      <c r="BE138" s="16">
        <v>0</v>
      </c>
      <c r="BF138" s="16">
        <v>0</v>
      </c>
      <c r="BG138" s="16">
        <v>0</v>
      </c>
      <c r="BH138" s="16">
        <v>0</v>
      </c>
      <c r="BI138" s="16">
        <v>0</v>
      </c>
      <c r="BJ138" s="16">
        <v>0</v>
      </c>
      <c r="BK138" s="16">
        <v>0</v>
      </c>
      <c r="BL138" s="16">
        <v>0</v>
      </c>
      <c r="BM138" s="16">
        <v>0</v>
      </c>
      <c r="BN138" s="16">
        <v>0</v>
      </c>
      <c r="BO138" s="16">
        <v>0</v>
      </c>
      <c r="BP138" s="20">
        <v>0</v>
      </c>
      <c r="BQ138" s="20">
        <v>0</v>
      </c>
      <c r="BR138" s="20">
        <v>0</v>
      </c>
      <c r="BS138" s="16">
        <v>0</v>
      </c>
      <c r="BT138" s="16">
        <v>0</v>
      </c>
      <c r="BU138" s="16">
        <v>0</v>
      </c>
      <c r="BV138" s="16">
        <v>0</v>
      </c>
      <c r="BW138" s="16">
        <v>0</v>
      </c>
      <c r="BX138" s="16">
        <v>0</v>
      </c>
      <c r="BY138" s="16">
        <v>0</v>
      </c>
      <c r="BZ138" s="16">
        <v>0</v>
      </c>
      <c r="CA138" s="16">
        <v>0</v>
      </c>
      <c r="CB138" s="16">
        <v>0</v>
      </c>
      <c r="CC138" s="16">
        <v>0</v>
      </c>
      <c r="CD138" s="37">
        <v>0</v>
      </c>
    </row>
    <row r="139" spans="1:82" x14ac:dyDescent="0.25">
      <c r="A139" s="36">
        <v>0</v>
      </c>
      <c r="B139" s="16">
        <v>780</v>
      </c>
      <c r="C139" s="53"/>
      <c r="D139" s="18">
        <v>-780</v>
      </c>
      <c r="E139" s="16">
        <v>0</v>
      </c>
      <c r="F139" s="20">
        <v>0</v>
      </c>
      <c r="G139" s="20">
        <v>0</v>
      </c>
      <c r="H139" s="16" t="s">
        <v>869</v>
      </c>
      <c r="I139" s="16" t="s">
        <v>869</v>
      </c>
      <c r="J139" s="16">
        <v>600</v>
      </c>
      <c r="K139" s="16">
        <v>0</v>
      </c>
      <c r="L139" s="16"/>
      <c r="M139" s="20">
        <v>0</v>
      </c>
      <c r="N139" s="20">
        <v>0</v>
      </c>
      <c r="O139" s="16">
        <v>0</v>
      </c>
      <c r="P139" s="16">
        <v>0</v>
      </c>
      <c r="Q139" s="16">
        <v>390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20">
        <v>0</v>
      </c>
      <c r="AA139" s="20">
        <v>0</v>
      </c>
      <c r="AB139" s="20">
        <v>0</v>
      </c>
      <c r="AC139" s="16">
        <v>0</v>
      </c>
      <c r="AD139" s="16">
        <v>0</v>
      </c>
      <c r="AE139" s="16">
        <v>390</v>
      </c>
      <c r="AF139" s="16">
        <v>0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16">
        <v>0</v>
      </c>
      <c r="AM139" s="16">
        <v>0</v>
      </c>
      <c r="AN139" s="20">
        <v>0</v>
      </c>
      <c r="AO139" s="20">
        <v>0</v>
      </c>
      <c r="AP139" s="20">
        <v>0</v>
      </c>
      <c r="AQ139" s="16">
        <v>0</v>
      </c>
      <c r="AR139" s="16">
        <v>0</v>
      </c>
      <c r="AS139" s="16">
        <v>0</v>
      </c>
      <c r="AT139" s="16">
        <v>0</v>
      </c>
      <c r="AU139" s="16">
        <v>0</v>
      </c>
      <c r="AV139" s="16">
        <v>0</v>
      </c>
      <c r="AW139" s="16">
        <v>0</v>
      </c>
      <c r="AX139" s="16">
        <v>0</v>
      </c>
      <c r="AY139" s="16">
        <v>0</v>
      </c>
      <c r="AZ139" s="16">
        <v>0</v>
      </c>
      <c r="BA139" s="16">
        <v>0</v>
      </c>
      <c r="BB139" s="20">
        <v>0</v>
      </c>
      <c r="BC139" s="20">
        <v>0</v>
      </c>
      <c r="BD139" s="20">
        <v>0</v>
      </c>
      <c r="BE139" s="16">
        <v>0</v>
      </c>
      <c r="BF139" s="16">
        <v>0</v>
      </c>
      <c r="BG139" s="16">
        <v>0</v>
      </c>
      <c r="BH139" s="16">
        <v>0</v>
      </c>
      <c r="BI139" s="16">
        <v>0</v>
      </c>
      <c r="BJ139" s="16">
        <v>0</v>
      </c>
      <c r="BK139" s="16">
        <v>0</v>
      </c>
      <c r="BL139" s="16">
        <v>0</v>
      </c>
      <c r="BM139" s="16">
        <v>0</v>
      </c>
      <c r="BN139" s="16">
        <v>0</v>
      </c>
      <c r="BO139" s="16">
        <v>0</v>
      </c>
      <c r="BP139" s="20">
        <v>0</v>
      </c>
      <c r="BQ139" s="20">
        <v>0</v>
      </c>
      <c r="BR139" s="20">
        <v>0</v>
      </c>
      <c r="BS139" s="16">
        <v>0</v>
      </c>
      <c r="BT139" s="16">
        <v>0</v>
      </c>
      <c r="BU139" s="16">
        <v>0</v>
      </c>
      <c r="BV139" s="16">
        <v>0</v>
      </c>
      <c r="BW139" s="16">
        <v>0</v>
      </c>
      <c r="BX139" s="16">
        <v>0</v>
      </c>
      <c r="BY139" s="16">
        <v>0</v>
      </c>
      <c r="BZ139" s="16">
        <v>0</v>
      </c>
      <c r="CA139" s="16">
        <v>0</v>
      </c>
      <c r="CB139" s="16">
        <v>0</v>
      </c>
      <c r="CC139" s="16">
        <v>0</v>
      </c>
      <c r="CD139" s="37">
        <v>0</v>
      </c>
    </row>
    <row r="140" spans="1:82" x14ac:dyDescent="0.25">
      <c r="A140" s="36">
        <v>0</v>
      </c>
      <c r="B140" s="16">
        <v>780</v>
      </c>
      <c r="C140" s="53"/>
      <c r="D140" s="18">
        <v>-780</v>
      </c>
      <c r="E140" s="16">
        <v>0</v>
      </c>
      <c r="F140" s="20">
        <v>0</v>
      </c>
      <c r="G140" s="20">
        <v>0</v>
      </c>
      <c r="H140" s="16" t="s">
        <v>869</v>
      </c>
      <c r="I140" s="16" t="s">
        <v>869</v>
      </c>
      <c r="J140" s="16">
        <v>600</v>
      </c>
      <c r="K140" s="16">
        <v>0</v>
      </c>
      <c r="L140" s="16"/>
      <c r="M140" s="20">
        <v>0</v>
      </c>
      <c r="N140" s="20">
        <v>0</v>
      </c>
      <c r="O140" s="16">
        <v>0</v>
      </c>
      <c r="P140" s="16">
        <v>0</v>
      </c>
      <c r="Q140" s="16">
        <v>390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20">
        <v>0</v>
      </c>
      <c r="AA140" s="20">
        <v>0</v>
      </c>
      <c r="AB140" s="20">
        <v>0</v>
      </c>
      <c r="AC140" s="16">
        <v>0</v>
      </c>
      <c r="AD140" s="16">
        <v>0</v>
      </c>
      <c r="AE140" s="16">
        <v>390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20">
        <v>0</v>
      </c>
      <c r="AO140" s="20">
        <v>0</v>
      </c>
      <c r="AP140" s="20">
        <v>0</v>
      </c>
      <c r="AQ140" s="16">
        <v>0</v>
      </c>
      <c r="AR140" s="16">
        <v>0</v>
      </c>
      <c r="AS140" s="16">
        <v>0</v>
      </c>
      <c r="AT140" s="16">
        <v>0</v>
      </c>
      <c r="AU140" s="16">
        <v>0</v>
      </c>
      <c r="AV140" s="16">
        <v>0</v>
      </c>
      <c r="AW140" s="16">
        <v>0</v>
      </c>
      <c r="AX140" s="16">
        <v>0</v>
      </c>
      <c r="AY140" s="16">
        <v>0</v>
      </c>
      <c r="AZ140" s="16">
        <v>0</v>
      </c>
      <c r="BA140" s="16">
        <v>0</v>
      </c>
      <c r="BB140" s="20">
        <v>0</v>
      </c>
      <c r="BC140" s="20">
        <v>0</v>
      </c>
      <c r="BD140" s="20">
        <v>0</v>
      </c>
      <c r="BE140" s="16">
        <v>0</v>
      </c>
      <c r="BF140" s="16">
        <v>0</v>
      </c>
      <c r="BG140" s="16">
        <v>0</v>
      </c>
      <c r="BH140" s="16">
        <v>0</v>
      </c>
      <c r="BI140" s="16">
        <v>0</v>
      </c>
      <c r="BJ140" s="16">
        <v>0</v>
      </c>
      <c r="BK140" s="16">
        <v>0</v>
      </c>
      <c r="BL140" s="16">
        <v>0</v>
      </c>
      <c r="BM140" s="16">
        <v>0</v>
      </c>
      <c r="BN140" s="16">
        <v>0</v>
      </c>
      <c r="BO140" s="16">
        <v>0</v>
      </c>
      <c r="BP140" s="20">
        <v>0</v>
      </c>
      <c r="BQ140" s="20">
        <v>0</v>
      </c>
      <c r="BR140" s="20">
        <v>0</v>
      </c>
      <c r="BS140" s="16">
        <v>0</v>
      </c>
      <c r="BT140" s="16">
        <v>0</v>
      </c>
      <c r="BU140" s="16">
        <v>0</v>
      </c>
      <c r="BV140" s="16">
        <v>0</v>
      </c>
      <c r="BW140" s="16">
        <v>0</v>
      </c>
      <c r="BX140" s="16">
        <v>0</v>
      </c>
      <c r="BY140" s="16">
        <v>0</v>
      </c>
      <c r="BZ140" s="16">
        <v>0</v>
      </c>
      <c r="CA140" s="16">
        <v>0</v>
      </c>
      <c r="CB140" s="16">
        <v>0</v>
      </c>
      <c r="CC140" s="16">
        <v>0</v>
      </c>
      <c r="CD140" s="37">
        <v>0</v>
      </c>
    </row>
    <row r="141" spans="1:82" x14ac:dyDescent="0.25">
      <c r="A141" s="36">
        <v>0</v>
      </c>
      <c r="B141" s="16">
        <v>780</v>
      </c>
      <c r="C141" s="53"/>
      <c r="D141" s="18">
        <v>-780</v>
      </c>
      <c r="E141" s="16">
        <v>0</v>
      </c>
      <c r="F141" s="20">
        <v>0</v>
      </c>
      <c r="G141" s="20">
        <v>0</v>
      </c>
      <c r="H141" s="16" t="s">
        <v>869</v>
      </c>
      <c r="I141" s="16" t="s">
        <v>869</v>
      </c>
      <c r="J141" s="16">
        <v>600</v>
      </c>
      <c r="K141" s="16">
        <v>0</v>
      </c>
      <c r="L141" s="16"/>
      <c r="M141" s="20">
        <v>0</v>
      </c>
      <c r="N141" s="20">
        <v>0</v>
      </c>
      <c r="O141" s="16">
        <v>0</v>
      </c>
      <c r="P141" s="16">
        <v>0</v>
      </c>
      <c r="Q141" s="16">
        <v>390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20">
        <v>0</v>
      </c>
      <c r="AA141" s="20">
        <v>0</v>
      </c>
      <c r="AB141" s="20">
        <v>0</v>
      </c>
      <c r="AC141" s="16">
        <v>0</v>
      </c>
      <c r="AD141" s="16">
        <v>0</v>
      </c>
      <c r="AE141" s="16">
        <v>390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20">
        <v>0</v>
      </c>
      <c r="AO141" s="20">
        <v>0</v>
      </c>
      <c r="AP141" s="20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20">
        <v>0</v>
      </c>
      <c r="BC141" s="20">
        <v>0</v>
      </c>
      <c r="BD141" s="20">
        <v>0</v>
      </c>
      <c r="BE141" s="16">
        <v>0</v>
      </c>
      <c r="BF141" s="16">
        <v>0</v>
      </c>
      <c r="BG141" s="16">
        <v>0</v>
      </c>
      <c r="BH141" s="16">
        <v>0</v>
      </c>
      <c r="BI141" s="16">
        <v>0</v>
      </c>
      <c r="BJ141" s="16">
        <v>0</v>
      </c>
      <c r="BK141" s="16">
        <v>0</v>
      </c>
      <c r="BL141" s="16">
        <v>0</v>
      </c>
      <c r="BM141" s="16">
        <v>0</v>
      </c>
      <c r="BN141" s="16">
        <v>0</v>
      </c>
      <c r="BO141" s="16">
        <v>0</v>
      </c>
      <c r="BP141" s="20">
        <v>0</v>
      </c>
      <c r="BQ141" s="20">
        <v>0</v>
      </c>
      <c r="BR141" s="20">
        <v>0</v>
      </c>
      <c r="BS141" s="16">
        <v>0</v>
      </c>
      <c r="BT141" s="16">
        <v>0</v>
      </c>
      <c r="BU141" s="16">
        <v>0</v>
      </c>
      <c r="BV141" s="16">
        <v>0</v>
      </c>
      <c r="BW141" s="16">
        <v>0</v>
      </c>
      <c r="BX141" s="16">
        <v>0</v>
      </c>
      <c r="BY141" s="16">
        <v>0</v>
      </c>
      <c r="BZ141" s="16">
        <v>0</v>
      </c>
      <c r="CA141" s="16">
        <v>0</v>
      </c>
      <c r="CB141" s="16">
        <v>0</v>
      </c>
      <c r="CC141" s="16">
        <v>0</v>
      </c>
      <c r="CD141" s="37">
        <v>0</v>
      </c>
    </row>
    <row r="142" spans="1:82" x14ac:dyDescent="0.25">
      <c r="A142" s="36">
        <v>0</v>
      </c>
      <c r="B142" s="16">
        <v>780</v>
      </c>
      <c r="C142" s="53"/>
      <c r="D142" s="18">
        <v>-780</v>
      </c>
      <c r="E142" s="16">
        <v>0</v>
      </c>
      <c r="F142" s="20">
        <v>0</v>
      </c>
      <c r="G142" s="20">
        <v>0</v>
      </c>
      <c r="H142" s="16" t="s">
        <v>869</v>
      </c>
      <c r="I142" s="16" t="s">
        <v>869</v>
      </c>
      <c r="J142" s="16">
        <v>600</v>
      </c>
      <c r="K142" s="16">
        <v>0</v>
      </c>
      <c r="L142" s="16"/>
      <c r="M142" s="20">
        <v>0</v>
      </c>
      <c r="N142" s="20">
        <v>0</v>
      </c>
      <c r="O142" s="16">
        <v>0</v>
      </c>
      <c r="P142" s="16">
        <v>0</v>
      </c>
      <c r="Q142" s="16">
        <v>390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20">
        <v>0</v>
      </c>
      <c r="AA142" s="20">
        <v>0</v>
      </c>
      <c r="AB142" s="20">
        <v>0</v>
      </c>
      <c r="AC142" s="16">
        <v>0</v>
      </c>
      <c r="AD142" s="16">
        <v>0</v>
      </c>
      <c r="AE142" s="16">
        <v>390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20">
        <v>0</v>
      </c>
      <c r="AO142" s="20">
        <v>0</v>
      </c>
      <c r="AP142" s="20">
        <v>0</v>
      </c>
      <c r="AQ142" s="16">
        <v>0</v>
      </c>
      <c r="AR142" s="16">
        <v>0</v>
      </c>
      <c r="AS142" s="16">
        <v>0</v>
      </c>
      <c r="AT142" s="16">
        <v>0</v>
      </c>
      <c r="AU142" s="16">
        <v>0</v>
      </c>
      <c r="AV142" s="16">
        <v>0</v>
      </c>
      <c r="AW142" s="16">
        <v>0</v>
      </c>
      <c r="AX142" s="16">
        <v>0</v>
      </c>
      <c r="AY142" s="16">
        <v>0</v>
      </c>
      <c r="AZ142" s="16">
        <v>0</v>
      </c>
      <c r="BA142" s="16">
        <v>0</v>
      </c>
      <c r="BB142" s="20">
        <v>0</v>
      </c>
      <c r="BC142" s="20">
        <v>0</v>
      </c>
      <c r="BD142" s="20">
        <v>0</v>
      </c>
      <c r="BE142" s="16">
        <v>0</v>
      </c>
      <c r="BF142" s="16">
        <v>0</v>
      </c>
      <c r="BG142" s="16">
        <v>0</v>
      </c>
      <c r="BH142" s="16">
        <v>0</v>
      </c>
      <c r="BI142" s="16">
        <v>0</v>
      </c>
      <c r="BJ142" s="16">
        <v>0</v>
      </c>
      <c r="BK142" s="16">
        <v>0</v>
      </c>
      <c r="BL142" s="16">
        <v>0</v>
      </c>
      <c r="BM142" s="16">
        <v>0</v>
      </c>
      <c r="BN142" s="16">
        <v>0</v>
      </c>
      <c r="BO142" s="16">
        <v>0</v>
      </c>
      <c r="BP142" s="20">
        <v>0</v>
      </c>
      <c r="BQ142" s="20">
        <v>0</v>
      </c>
      <c r="BR142" s="20">
        <v>0</v>
      </c>
      <c r="BS142" s="16">
        <v>0</v>
      </c>
      <c r="BT142" s="16">
        <v>0</v>
      </c>
      <c r="BU142" s="16">
        <v>0</v>
      </c>
      <c r="BV142" s="16">
        <v>0</v>
      </c>
      <c r="BW142" s="16">
        <v>0</v>
      </c>
      <c r="BX142" s="16">
        <v>0</v>
      </c>
      <c r="BY142" s="16">
        <v>0</v>
      </c>
      <c r="BZ142" s="16">
        <v>0</v>
      </c>
      <c r="CA142" s="16">
        <v>0</v>
      </c>
      <c r="CB142" s="16">
        <v>0</v>
      </c>
      <c r="CC142" s="16">
        <v>0</v>
      </c>
      <c r="CD142" s="37">
        <v>0</v>
      </c>
    </row>
    <row r="143" spans="1:82" x14ac:dyDescent="0.25">
      <c r="A143" s="36">
        <v>0</v>
      </c>
      <c r="B143" s="16">
        <v>780</v>
      </c>
      <c r="C143" s="53"/>
      <c r="D143" s="18">
        <v>-780</v>
      </c>
      <c r="E143" s="16">
        <v>0</v>
      </c>
      <c r="F143" s="20">
        <v>0</v>
      </c>
      <c r="G143" s="20">
        <v>0</v>
      </c>
      <c r="H143" s="16" t="s">
        <v>869</v>
      </c>
      <c r="I143" s="16" t="s">
        <v>869</v>
      </c>
      <c r="J143" s="16">
        <v>600</v>
      </c>
      <c r="K143" s="16">
        <v>0</v>
      </c>
      <c r="L143" s="16"/>
      <c r="M143" s="20">
        <v>0</v>
      </c>
      <c r="N143" s="20">
        <v>0</v>
      </c>
      <c r="O143" s="16">
        <v>0</v>
      </c>
      <c r="P143" s="16">
        <v>0</v>
      </c>
      <c r="Q143" s="16">
        <v>390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20">
        <v>0</v>
      </c>
      <c r="AA143" s="20">
        <v>0</v>
      </c>
      <c r="AB143" s="20">
        <v>0</v>
      </c>
      <c r="AC143" s="16">
        <v>0</v>
      </c>
      <c r="AD143" s="16">
        <v>0</v>
      </c>
      <c r="AE143" s="16">
        <v>390</v>
      </c>
      <c r="AF143" s="16">
        <v>0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20">
        <v>0</v>
      </c>
      <c r="AO143" s="20">
        <v>0</v>
      </c>
      <c r="AP143" s="20">
        <v>0</v>
      </c>
      <c r="AQ143" s="16">
        <v>0</v>
      </c>
      <c r="AR143" s="16">
        <v>0</v>
      </c>
      <c r="AS143" s="16">
        <v>0</v>
      </c>
      <c r="AT143" s="16">
        <v>0</v>
      </c>
      <c r="AU143" s="16">
        <v>0</v>
      </c>
      <c r="AV143" s="16">
        <v>0</v>
      </c>
      <c r="AW143" s="16">
        <v>0</v>
      </c>
      <c r="AX143" s="16">
        <v>0</v>
      </c>
      <c r="AY143" s="16">
        <v>0</v>
      </c>
      <c r="AZ143" s="16">
        <v>0</v>
      </c>
      <c r="BA143" s="16">
        <v>0</v>
      </c>
      <c r="BB143" s="20">
        <v>0</v>
      </c>
      <c r="BC143" s="20">
        <v>0</v>
      </c>
      <c r="BD143" s="20">
        <v>0</v>
      </c>
      <c r="BE143" s="16">
        <v>0</v>
      </c>
      <c r="BF143" s="16">
        <v>0</v>
      </c>
      <c r="BG143" s="16">
        <v>0</v>
      </c>
      <c r="BH143" s="16">
        <v>0</v>
      </c>
      <c r="BI143" s="16">
        <v>0</v>
      </c>
      <c r="BJ143" s="16">
        <v>0</v>
      </c>
      <c r="BK143" s="16">
        <v>0</v>
      </c>
      <c r="BL143" s="16">
        <v>0</v>
      </c>
      <c r="BM143" s="16">
        <v>0</v>
      </c>
      <c r="BN143" s="16">
        <v>0</v>
      </c>
      <c r="BO143" s="16">
        <v>0</v>
      </c>
      <c r="BP143" s="20">
        <v>0</v>
      </c>
      <c r="BQ143" s="20">
        <v>0</v>
      </c>
      <c r="BR143" s="20">
        <v>0</v>
      </c>
      <c r="BS143" s="16">
        <v>0</v>
      </c>
      <c r="BT143" s="16">
        <v>0</v>
      </c>
      <c r="BU143" s="16">
        <v>0</v>
      </c>
      <c r="BV143" s="16">
        <v>0</v>
      </c>
      <c r="BW143" s="16">
        <v>0</v>
      </c>
      <c r="BX143" s="16">
        <v>0</v>
      </c>
      <c r="BY143" s="16">
        <v>0</v>
      </c>
      <c r="BZ143" s="16">
        <v>0</v>
      </c>
      <c r="CA143" s="16">
        <v>0</v>
      </c>
      <c r="CB143" s="16">
        <v>0</v>
      </c>
      <c r="CC143" s="16">
        <v>0</v>
      </c>
      <c r="CD143" s="37">
        <v>0</v>
      </c>
    </row>
    <row r="144" spans="1:82" x14ac:dyDescent="0.25">
      <c r="A144" s="36">
        <v>0</v>
      </c>
      <c r="B144" s="16">
        <v>780</v>
      </c>
      <c r="C144" s="53"/>
      <c r="D144" s="18">
        <v>-780</v>
      </c>
      <c r="E144" s="16">
        <v>0</v>
      </c>
      <c r="F144" s="20">
        <v>0</v>
      </c>
      <c r="G144" s="20">
        <v>0</v>
      </c>
      <c r="H144" s="16" t="s">
        <v>869</v>
      </c>
      <c r="I144" s="16" t="s">
        <v>869</v>
      </c>
      <c r="J144" s="16">
        <v>600</v>
      </c>
      <c r="K144" s="16">
        <v>0</v>
      </c>
      <c r="L144" s="16"/>
      <c r="M144" s="20">
        <v>0</v>
      </c>
      <c r="N144" s="20">
        <v>0</v>
      </c>
      <c r="O144" s="16">
        <v>0</v>
      </c>
      <c r="P144" s="16">
        <v>0</v>
      </c>
      <c r="Q144" s="16">
        <v>390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20">
        <v>0</v>
      </c>
      <c r="AA144" s="20">
        <v>0</v>
      </c>
      <c r="AB144" s="20">
        <v>0</v>
      </c>
      <c r="AC144" s="16">
        <v>0</v>
      </c>
      <c r="AD144" s="16">
        <v>0</v>
      </c>
      <c r="AE144" s="16">
        <v>390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20">
        <v>0</v>
      </c>
      <c r="AO144" s="20">
        <v>0</v>
      </c>
      <c r="AP144" s="20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0</v>
      </c>
      <c r="AX144" s="16">
        <v>0</v>
      </c>
      <c r="AY144" s="16">
        <v>0</v>
      </c>
      <c r="AZ144" s="16">
        <v>0</v>
      </c>
      <c r="BA144" s="16">
        <v>0</v>
      </c>
      <c r="BB144" s="20">
        <v>0</v>
      </c>
      <c r="BC144" s="20">
        <v>0</v>
      </c>
      <c r="BD144" s="20">
        <v>0</v>
      </c>
      <c r="BE144" s="16">
        <v>0</v>
      </c>
      <c r="BF144" s="16">
        <v>0</v>
      </c>
      <c r="BG144" s="16">
        <v>0</v>
      </c>
      <c r="BH144" s="16">
        <v>0</v>
      </c>
      <c r="BI144" s="16">
        <v>0</v>
      </c>
      <c r="BJ144" s="16">
        <v>0</v>
      </c>
      <c r="BK144" s="16">
        <v>0</v>
      </c>
      <c r="BL144" s="16">
        <v>0</v>
      </c>
      <c r="BM144" s="16">
        <v>0</v>
      </c>
      <c r="BN144" s="16">
        <v>0</v>
      </c>
      <c r="BO144" s="16">
        <v>0</v>
      </c>
      <c r="BP144" s="20">
        <v>0</v>
      </c>
      <c r="BQ144" s="20">
        <v>0</v>
      </c>
      <c r="BR144" s="20">
        <v>0</v>
      </c>
      <c r="BS144" s="16">
        <v>0</v>
      </c>
      <c r="BT144" s="16">
        <v>0</v>
      </c>
      <c r="BU144" s="16">
        <v>0</v>
      </c>
      <c r="BV144" s="16">
        <v>0</v>
      </c>
      <c r="BW144" s="16">
        <v>0</v>
      </c>
      <c r="BX144" s="16">
        <v>0</v>
      </c>
      <c r="BY144" s="16">
        <v>0</v>
      </c>
      <c r="BZ144" s="16">
        <v>0</v>
      </c>
      <c r="CA144" s="16">
        <v>0</v>
      </c>
      <c r="CB144" s="16">
        <v>0</v>
      </c>
      <c r="CC144" s="16">
        <v>0</v>
      </c>
      <c r="CD144" s="37">
        <v>0</v>
      </c>
    </row>
    <row r="145" spans="1:82" x14ac:dyDescent="0.25">
      <c r="A145" s="36">
        <v>0</v>
      </c>
      <c r="B145" s="16">
        <v>780</v>
      </c>
      <c r="C145" s="53"/>
      <c r="D145" s="18">
        <v>-780</v>
      </c>
      <c r="E145" s="16">
        <v>0</v>
      </c>
      <c r="F145" s="20">
        <v>0</v>
      </c>
      <c r="G145" s="20">
        <v>0</v>
      </c>
      <c r="H145" s="16" t="s">
        <v>869</v>
      </c>
      <c r="I145" s="16" t="s">
        <v>869</v>
      </c>
      <c r="J145" s="16">
        <v>600</v>
      </c>
      <c r="K145" s="16">
        <v>0</v>
      </c>
      <c r="L145" s="16"/>
      <c r="M145" s="20">
        <v>0</v>
      </c>
      <c r="N145" s="20">
        <v>0</v>
      </c>
      <c r="O145" s="16">
        <v>0</v>
      </c>
      <c r="P145" s="16">
        <v>0</v>
      </c>
      <c r="Q145" s="16">
        <v>390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20">
        <v>0</v>
      </c>
      <c r="AA145" s="20">
        <v>0</v>
      </c>
      <c r="AB145" s="20">
        <v>0</v>
      </c>
      <c r="AC145" s="16">
        <v>0</v>
      </c>
      <c r="AD145" s="16">
        <v>0</v>
      </c>
      <c r="AE145" s="16">
        <v>390</v>
      </c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20">
        <v>0</v>
      </c>
      <c r="AO145" s="20">
        <v>0</v>
      </c>
      <c r="AP145" s="20">
        <v>0</v>
      </c>
      <c r="AQ145" s="16">
        <v>0</v>
      </c>
      <c r="AR145" s="16">
        <v>0</v>
      </c>
      <c r="AS145" s="16">
        <v>0</v>
      </c>
      <c r="AT145" s="16">
        <v>0</v>
      </c>
      <c r="AU145" s="16">
        <v>0</v>
      </c>
      <c r="AV145" s="16">
        <v>0</v>
      </c>
      <c r="AW145" s="16">
        <v>0</v>
      </c>
      <c r="AX145" s="16">
        <v>0</v>
      </c>
      <c r="AY145" s="16">
        <v>0</v>
      </c>
      <c r="AZ145" s="16">
        <v>0</v>
      </c>
      <c r="BA145" s="16">
        <v>0</v>
      </c>
      <c r="BB145" s="20">
        <v>0</v>
      </c>
      <c r="BC145" s="20">
        <v>0</v>
      </c>
      <c r="BD145" s="20">
        <v>0</v>
      </c>
      <c r="BE145" s="16">
        <v>0</v>
      </c>
      <c r="BF145" s="16">
        <v>0</v>
      </c>
      <c r="BG145" s="16">
        <v>0</v>
      </c>
      <c r="BH145" s="16">
        <v>0</v>
      </c>
      <c r="BI145" s="16">
        <v>0</v>
      </c>
      <c r="BJ145" s="16">
        <v>0</v>
      </c>
      <c r="BK145" s="16">
        <v>0</v>
      </c>
      <c r="BL145" s="16">
        <v>0</v>
      </c>
      <c r="BM145" s="16">
        <v>0</v>
      </c>
      <c r="BN145" s="16">
        <v>0</v>
      </c>
      <c r="BO145" s="16">
        <v>0</v>
      </c>
      <c r="BP145" s="20">
        <v>0</v>
      </c>
      <c r="BQ145" s="20">
        <v>0</v>
      </c>
      <c r="BR145" s="20">
        <v>0</v>
      </c>
      <c r="BS145" s="16">
        <v>0</v>
      </c>
      <c r="BT145" s="16">
        <v>0</v>
      </c>
      <c r="BU145" s="16">
        <v>0</v>
      </c>
      <c r="BV145" s="16">
        <v>0</v>
      </c>
      <c r="BW145" s="16">
        <v>0</v>
      </c>
      <c r="BX145" s="16">
        <v>0</v>
      </c>
      <c r="BY145" s="16">
        <v>0</v>
      </c>
      <c r="BZ145" s="16">
        <v>0</v>
      </c>
      <c r="CA145" s="16">
        <v>0</v>
      </c>
      <c r="CB145" s="16">
        <v>0</v>
      </c>
      <c r="CC145" s="16">
        <v>0</v>
      </c>
      <c r="CD145" s="37">
        <v>0</v>
      </c>
    </row>
    <row r="146" spans="1:82" x14ac:dyDescent="0.25">
      <c r="A146" s="36">
        <v>0</v>
      </c>
      <c r="B146" s="16">
        <v>780</v>
      </c>
      <c r="C146" s="53"/>
      <c r="D146" s="18">
        <v>-780</v>
      </c>
      <c r="E146" s="16">
        <v>0</v>
      </c>
      <c r="F146" s="20">
        <v>0</v>
      </c>
      <c r="G146" s="20">
        <v>0</v>
      </c>
      <c r="H146" s="16" t="s">
        <v>869</v>
      </c>
      <c r="I146" s="16" t="s">
        <v>869</v>
      </c>
      <c r="J146" s="16">
        <v>600</v>
      </c>
      <c r="K146" s="16">
        <v>0</v>
      </c>
      <c r="L146" s="16"/>
      <c r="M146" s="20">
        <v>0</v>
      </c>
      <c r="N146" s="20">
        <v>0</v>
      </c>
      <c r="O146" s="16">
        <v>0</v>
      </c>
      <c r="P146" s="16">
        <v>0</v>
      </c>
      <c r="Q146" s="16">
        <v>390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20">
        <v>0</v>
      </c>
      <c r="AA146" s="20">
        <v>0</v>
      </c>
      <c r="AB146" s="20">
        <v>0</v>
      </c>
      <c r="AC146" s="16">
        <v>0</v>
      </c>
      <c r="AD146" s="16">
        <v>0</v>
      </c>
      <c r="AE146" s="16">
        <v>390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20">
        <v>0</v>
      </c>
      <c r="AO146" s="20">
        <v>0</v>
      </c>
      <c r="AP146" s="20">
        <v>0</v>
      </c>
      <c r="AQ146" s="16">
        <v>0</v>
      </c>
      <c r="AR146" s="16">
        <v>0</v>
      </c>
      <c r="AS146" s="16">
        <v>0</v>
      </c>
      <c r="AT146" s="16">
        <v>0</v>
      </c>
      <c r="AU146" s="16">
        <v>0</v>
      </c>
      <c r="AV146" s="16">
        <v>0</v>
      </c>
      <c r="AW146" s="16">
        <v>0</v>
      </c>
      <c r="AX146" s="16">
        <v>0</v>
      </c>
      <c r="AY146" s="16">
        <v>0</v>
      </c>
      <c r="AZ146" s="16">
        <v>0</v>
      </c>
      <c r="BA146" s="16">
        <v>0</v>
      </c>
      <c r="BB146" s="20">
        <v>0</v>
      </c>
      <c r="BC146" s="20">
        <v>0</v>
      </c>
      <c r="BD146" s="20">
        <v>0</v>
      </c>
      <c r="BE146" s="16">
        <v>0</v>
      </c>
      <c r="BF146" s="16">
        <v>0</v>
      </c>
      <c r="BG146" s="16">
        <v>0</v>
      </c>
      <c r="BH146" s="16">
        <v>0</v>
      </c>
      <c r="BI146" s="16">
        <v>0</v>
      </c>
      <c r="BJ146" s="16">
        <v>0</v>
      </c>
      <c r="BK146" s="16">
        <v>0</v>
      </c>
      <c r="BL146" s="16">
        <v>0</v>
      </c>
      <c r="BM146" s="16">
        <v>0</v>
      </c>
      <c r="BN146" s="16">
        <v>0</v>
      </c>
      <c r="BO146" s="16">
        <v>0</v>
      </c>
      <c r="BP146" s="20">
        <v>0</v>
      </c>
      <c r="BQ146" s="20">
        <v>0</v>
      </c>
      <c r="BR146" s="20">
        <v>0</v>
      </c>
      <c r="BS146" s="16">
        <v>0</v>
      </c>
      <c r="BT146" s="16">
        <v>0</v>
      </c>
      <c r="BU146" s="16">
        <v>0</v>
      </c>
      <c r="BV146" s="16">
        <v>0</v>
      </c>
      <c r="BW146" s="16">
        <v>0</v>
      </c>
      <c r="BX146" s="16">
        <v>0</v>
      </c>
      <c r="BY146" s="16">
        <v>0</v>
      </c>
      <c r="BZ146" s="16">
        <v>0</v>
      </c>
      <c r="CA146" s="16">
        <v>0</v>
      </c>
      <c r="CB146" s="16">
        <v>0</v>
      </c>
      <c r="CC146" s="16">
        <v>0</v>
      </c>
      <c r="CD146" s="37">
        <v>0</v>
      </c>
    </row>
    <row r="147" spans="1:82" x14ac:dyDescent="0.25">
      <c r="A147" s="36">
        <v>0</v>
      </c>
      <c r="B147" s="16">
        <v>780</v>
      </c>
      <c r="C147" s="53"/>
      <c r="D147" s="18">
        <v>-780</v>
      </c>
      <c r="E147" s="16">
        <v>0</v>
      </c>
      <c r="F147" s="20">
        <v>0</v>
      </c>
      <c r="G147" s="20">
        <v>0</v>
      </c>
      <c r="H147" s="16" t="s">
        <v>869</v>
      </c>
      <c r="I147" s="16" t="s">
        <v>869</v>
      </c>
      <c r="J147" s="16">
        <v>600</v>
      </c>
      <c r="K147" s="16">
        <v>0</v>
      </c>
      <c r="L147" s="16"/>
      <c r="M147" s="20">
        <v>0</v>
      </c>
      <c r="N147" s="20">
        <v>0</v>
      </c>
      <c r="O147" s="16">
        <v>0</v>
      </c>
      <c r="P147" s="16">
        <v>0</v>
      </c>
      <c r="Q147" s="16">
        <v>390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20">
        <v>0</v>
      </c>
      <c r="AA147" s="20">
        <v>0</v>
      </c>
      <c r="AB147" s="20">
        <v>0</v>
      </c>
      <c r="AC147" s="16">
        <v>0</v>
      </c>
      <c r="AD147" s="16">
        <v>0</v>
      </c>
      <c r="AE147" s="16">
        <v>390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20">
        <v>0</v>
      </c>
      <c r="AO147" s="20">
        <v>0</v>
      </c>
      <c r="AP147" s="20">
        <v>0</v>
      </c>
      <c r="AQ147" s="16">
        <v>0</v>
      </c>
      <c r="AR147" s="16">
        <v>0</v>
      </c>
      <c r="AS147" s="16">
        <v>0</v>
      </c>
      <c r="AT147" s="16">
        <v>0</v>
      </c>
      <c r="AU147" s="16">
        <v>0</v>
      </c>
      <c r="AV147" s="16">
        <v>0</v>
      </c>
      <c r="AW147" s="16">
        <v>0</v>
      </c>
      <c r="AX147" s="16">
        <v>0</v>
      </c>
      <c r="AY147" s="16">
        <v>0</v>
      </c>
      <c r="AZ147" s="16">
        <v>0</v>
      </c>
      <c r="BA147" s="16">
        <v>0</v>
      </c>
      <c r="BB147" s="20">
        <v>0</v>
      </c>
      <c r="BC147" s="20">
        <v>0</v>
      </c>
      <c r="BD147" s="20">
        <v>0</v>
      </c>
      <c r="BE147" s="16">
        <v>0</v>
      </c>
      <c r="BF147" s="16">
        <v>0</v>
      </c>
      <c r="BG147" s="16">
        <v>0</v>
      </c>
      <c r="BH147" s="16">
        <v>0</v>
      </c>
      <c r="BI147" s="16">
        <v>0</v>
      </c>
      <c r="BJ147" s="16">
        <v>0</v>
      </c>
      <c r="BK147" s="16">
        <v>0</v>
      </c>
      <c r="BL147" s="16">
        <v>0</v>
      </c>
      <c r="BM147" s="16">
        <v>0</v>
      </c>
      <c r="BN147" s="16">
        <v>0</v>
      </c>
      <c r="BO147" s="16">
        <v>0</v>
      </c>
      <c r="BP147" s="20">
        <v>0</v>
      </c>
      <c r="BQ147" s="20">
        <v>0</v>
      </c>
      <c r="BR147" s="20">
        <v>0</v>
      </c>
      <c r="BS147" s="16">
        <v>0</v>
      </c>
      <c r="BT147" s="16">
        <v>0</v>
      </c>
      <c r="BU147" s="16">
        <v>0</v>
      </c>
      <c r="BV147" s="16">
        <v>0</v>
      </c>
      <c r="BW147" s="16">
        <v>0</v>
      </c>
      <c r="BX147" s="16">
        <v>0</v>
      </c>
      <c r="BY147" s="16">
        <v>0</v>
      </c>
      <c r="BZ147" s="16">
        <v>0</v>
      </c>
      <c r="CA147" s="16">
        <v>0</v>
      </c>
      <c r="CB147" s="16">
        <v>0</v>
      </c>
      <c r="CC147" s="16">
        <v>0</v>
      </c>
      <c r="CD147" s="37">
        <v>0</v>
      </c>
    </row>
    <row r="148" spans="1:82" x14ac:dyDescent="0.25">
      <c r="A148" s="36">
        <v>0</v>
      </c>
      <c r="B148" s="16">
        <v>780</v>
      </c>
      <c r="C148" s="53"/>
      <c r="D148" s="18">
        <v>-780</v>
      </c>
      <c r="E148" s="16">
        <v>0</v>
      </c>
      <c r="F148" s="20">
        <v>0</v>
      </c>
      <c r="G148" s="20">
        <v>0</v>
      </c>
      <c r="H148" s="16" t="s">
        <v>869</v>
      </c>
      <c r="I148" s="16" t="s">
        <v>869</v>
      </c>
      <c r="J148" s="16">
        <v>600</v>
      </c>
      <c r="K148" s="16">
        <v>0</v>
      </c>
      <c r="L148" s="16"/>
      <c r="M148" s="20">
        <v>0</v>
      </c>
      <c r="N148" s="20">
        <v>0</v>
      </c>
      <c r="O148" s="16">
        <v>0</v>
      </c>
      <c r="P148" s="16">
        <v>0</v>
      </c>
      <c r="Q148" s="16">
        <v>390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20">
        <v>0</v>
      </c>
      <c r="AA148" s="20">
        <v>0</v>
      </c>
      <c r="AB148" s="20">
        <v>0</v>
      </c>
      <c r="AC148" s="16">
        <v>0</v>
      </c>
      <c r="AD148" s="16">
        <v>0</v>
      </c>
      <c r="AE148" s="16">
        <v>390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20">
        <v>0</v>
      </c>
      <c r="AO148" s="20">
        <v>0</v>
      </c>
      <c r="AP148" s="20">
        <v>0</v>
      </c>
      <c r="AQ148" s="16">
        <v>0</v>
      </c>
      <c r="AR148" s="16">
        <v>0</v>
      </c>
      <c r="AS148" s="16">
        <v>0</v>
      </c>
      <c r="AT148" s="16">
        <v>0</v>
      </c>
      <c r="AU148" s="16">
        <v>0</v>
      </c>
      <c r="AV148" s="16">
        <v>0</v>
      </c>
      <c r="AW148" s="16">
        <v>0</v>
      </c>
      <c r="AX148" s="16">
        <v>0</v>
      </c>
      <c r="AY148" s="16">
        <v>0</v>
      </c>
      <c r="AZ148" s="16">
        <v>0</v>
      </c>
      <c r="BA148" s="16">
        <v>0</v>
      </c>
      <c r="BB148" s="20">
        <v>0</v>
      </c>
      <c r="BC148" s="20">
        <v>0</v>
      </c>
      <c r="BD148" s="20">
        <v>0</v>
      </c>
      <c r="BE148" s="16">
        <v>0</v>
      </c>
      <c r="BF148" s="16">
        <v>0</v>
      </c>
      <c r="BG148" s="16">
        <v>0</v>
      </c>
      <c r="BH148" s="16">
        <v>0</v>
      </c>
      <c r="BI148" s="16">
        <v>0</v>
      </c>
      <c r="BJ148" s="16">
        <v>0</v>
      </c>
      <c r="BK148" s="16">
        <v>0</v>
      </c>
      <c r="BL148" s="16">
        <v>0</v>
      </c>
      <c r="BM148" s="16">
        <v>0</v>
      </c>
      <c r="BN148" s="16">
        <v>0</v>
      </c>
      <c r="BO148" s="16">
        <v>0</v>
      </c>
      <c r="BP148" s="20">
        <v>0</v>
      </c>
      <c r="BQ148" s="20">
        <v>0</v>
      </c>
      <c r="BR148" s="20">
        <v>0</v>
      </c>
      <c r="BS148" s="16">
        <v>0</v>
      </c>
      <c r="BT148" s="16">
        <v>0</v>
      </c>
      <c r="BU148" s="16">
        <v>0</v>
      </c>
      <c r="BV148" s="16">
        <v>0</v>
      </c>
      <c r="BW148" s="16">
        <v>0</v>
      </c>
      <c r="BX148" s="16">
        <v>0</v>
      </c>
      <c r="BY148" s="16">
        <v>0</v>
      </c>
      <c r="BZ148" s="16">
        <v>0</v>
      </c>
      <c r="CA148" s="16">
        <v>0</v>
      </c>
      <c r="CB148" s="16">
        <v>0</v>
      </c>
      <c r="CC148" s="16">
        <v>0</v>
      </c>
      <c r="CD148" s="37">
        <v>0</v>
      </c>
    </row>
    <row r="149" spans="1:82" x14ac:dyDescent="0.25">
      <c r="A149" s="36">
        <v>0</v>
      </c>
      <c r="B149" s="16">
        <v>780</v>
      </c>
      <c r="C149" s="53"/>
      <c r="D149" s="18">
        <v>-780</v>
      </c>
      <c r="E149" s="16">
        <v>0</v>
      </c>
      <c r="F149" s="20">
        <v>0</v>
      </c>
      <c r="G149" s="20">
        <v>0</v>
      </c>
      <c r="H149" s="16" t="s">
        <v>869</v>
      </c>
      <c r="I149" s="16" t="s">
        <v>869</v>
      </c>
      <c r="J149" s="16">
        <v>600</v>
      </c>
      <c r="K149" s="16">
        <v>0</v>
      </c>
      <c r="L149" s="16"/>
      <c r="M149" s="20">
        <v>0</v>
      </c>
      <c r="N149" s="20">
        <v>0</v>
      </c>
      <c r="O149" s="16">
        <v>0</v>
      </c>
      <c r="P149" s="16">
        <v>0</v>
      </c>
      <c r="Q149" s="16">
        <v>390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20">
        <v>0</v>
      </c>
      <c r="AA149" s="20">
        <v>0</v>
      </c>
      <c r="AB149" s="20">
        <v>0</v>
      </c>
      <c r="AC149" s="16">
        <v>0</v>
      </c>
      <c r="AD149" s="16">
        <v>0</v>
      </c>
      <c r="AE149" s="16">
        <v>390</v>
      </c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20">
        <v>0</v>
      </c>
      <c r="AO149" s="20">
        <v>0</v>
      </c>
      <c r="AP149" s="20">
        <v>0</v>
      </c>
      <c r="AQ149" s="16">
        <v>0</v>
      </c>
      <c r="AR149" s="16">
        <v>0</v>
      </c>
      <c r="AS149" s="16">
        <v>0</v>
      </c>
      <c r="AT149" s="16">
        <v>0</v>
      </c>
      <c r="AU149" s="16">
        <v>0</v>
      </c>
      <c r="AV149" s="16">
        <v>0</v>
      </c>
      <c r="AW149" s="16">
        <v>0</v>
      </c>
      <c r="AX149" s="16">
        <v>0</v>
      </c>
      <c r="AY149" s="16">
        <v>0</v>
      </c>
      <c r="AZ149" s="16">
        <v>0</v>
      </c>
      <c r="BA149" s="16">
        <v>0</v>
      </c>
      <c r="BB149" s="20">
        <v>0</v>
      </c>
      <c r="BC149" s="20">
        <v>0</v>
      </c>
      <c r="BD149" s="20">
        <v>0</v>
      </c>
      <c r="BE149" s="16">
        <v>0</v>
      </c>
      <c r="BF149" s="16">
        <v>0</v>
      </c>
      <c r="BG149" s="16">
        <v>0</v>
      </c>
      <c r="BH149" s="16">
        <v>0</v>
      </c>
      <c r="BI149" s="16">
        <v>0</v>
      </c>
      <c r="BJ149" s="16">
        <v>0</v>
      </c>
      <c r="BK149" s="16">
        <v>0</v>
      </c>
      <c r="BL149" s="16">
        <v>0</v>
      </c>
      <c r="BM149" s="16">
        <v>0</v>
      </c>
      <c r="BN149" s="16">
        <v>0</v>
      </c>
      <c r="BO149" s="16">
        <v>0</v>
      </c>
      <c r="BP149" s="20">
        <v>0</v>
      </c>
      <c r="BQ149" s="20">
        <v>0</v>
      </c>
      <c r="BR149" s="20">
        <v>0</v>
      </c>
      <c r="BS149" s="16">
        <v>0</v>
      </c>
      <c r="BT149" s="16">
        <v>0</v>
      </c>
      <c r="BU149" s="16">
        <v>0</v>
      </c>
      <c r="BV149" s="16">
        <v>0</v>
      </c>
      <c r="BW149" s="16">
        <v>0</v>
      </c>
      <c r="BX149" s="16">
        <v>0</v>
      </c>
      <c r="BY149" s="16">
        <v>0</v>
      </c>
      <c r="BZ149" s="16">
        <v>0</v>
      </c>
      <c r="CA149" s="16">
        <v>0</v>
      </c>
      <c r="CB149" s="16">
        <v>0</v>
      </c>
      <c r="CC149" s="16">
        <v>0</v>
      </c>
      <c r="CD149" s="37">
        <v>0</v>
      </c>
    </row>
    <row r="150" spans="1:82" x14ac:dyDescent="0.25">
      <c r="A150" s="36">
        <v>0</v>
      </c>
      <c r="B150" s="16">
        <v>780</v>
      </c>
      <c r="C150" s="53"/>
      <c r="D150" s="18">
        <v>-780</v>
      </c>
      <c r="E150" s="16">
        <v>0</v>
      </c>
      <c r="F150" s="20">
        <v>0</v>
      </c>
      <c r="G150" s="20">
        <v>0</v>
      </c>
      <c r="H150" s="16" t="s">
        <v>869</v>
      </c>
      <c r="I150" s="16" t="s">
        <v>869</v>
      </c>
      <c r="J150" s="16">
        <v>600</v>
      </c>
      <c r="K150" s="16">
        <v>0</v>
      </c>
      <c r="L150" s="16"/>
      <c r="M150" s="20">
        <v>0</v>
      </c>
      <c r="N150" s="20">
        <v>0</v>
      </c>
      <c r="O150" s="16">
        <v>0</v>
      </c>
      <c r="P150" s="16">
        <v>0</v>
      </c>
      <c r="Q150" s="16">
        <v>390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20">
        <v>0</v>
      </c>
      <c r="AA150" s="20">
        <v>0</v>
      </c>
      <c r="AB150" s="20">
        <v>0</v>
      </c>
      <c r="AC150" s="16">
        <v>0</v>
      </c>
      <c r="AD150" s="16">
        <v>0</v>
      </c>
      <c r="AE150" s="16">
        <v>390</v>
      </c>
      <c r="AF150" s="16">
        <v>0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20">
        <v>0</v>
      </c>
      <c r="AO150" s="20">
        <v>0</v>
      </c>
      <c r="AP150" s="20">
        <v>0</v>
      </c>
      <c r="AQ150" s="16">
        <v>0</v>
      </c>
      <c r="AR150" s="16">
        <v>0</v>
      </c>
      <c r="AS150" s="16">
        <v>0</v>
      </c>
      <c r="AT150" s="16">
        <v>0</v>
      </c>
      <c r="AU150" s="16">
        <v>0</v>
      </c>
      <c r="AV150" s="16">
        <v>0</v>
      </c>
      <c r="AW150" s="16">
        <v>0</v>
      </c>
      <c r="AX150" s="16">
        <v>0</v>
      </c>
      <c r="AY150" s="16">
        <v>0</v>
      </c>
      <c r="AZ150" s="16">
        <v>0</v>
      </c>
      <c r="BA150" s="16">
        <v>0</v>
      </c>
      <c r="BB150" s="20">
        <v>0</v>
      </c>
      <c r="BC150" s="20">
        <v>0</v>
      </c>
      <c r="BD150" s="20">
        <v>0</v>
      </c>
      <c r="BE150" s="16">
        <v>0</v>
      </c>
      <c r="BF150" s="16">
        <v>0</v>
      </c>
      <c r="BG150" s="16">
        <v>0</v>
      </c>
      <c r="BH150" s="16">
        <v>0</v>
      </c>
      <c r="BI150" s="16">
        <v>0</v>
      </c>
      <c r="BJ150" s="16">
        <v>0</v>
      </c>
      <c r="BK150" s="16">
        <v>0</v>
      </c>
      <c r="BL150" s="16">
        <v>0</v>
      </c>
      <c r="BM150" s="16">
        <v>0</v>
      </c>
      <c r="BN150" s="16">
        <v>0</v>
      </c>
      <c r="BO150" s="16">
        <v>0</v>
      </c>
      <c r="BP150" s="20">
        <v>0</v>
      </c>
      <c r="BQ150" s="20">
        <v>0</v>
      </c>
      <c r="BR150" s="20">
        <v>0</v>
      </c>
      <c r="BS150" s="16">
        <v>0</v>
      </c>
      <c r="BT150" s="16">
        <v>0</v>
      </c>
      <c r="BU150" s="16">
        <v>0</v>
      </c>
      <c r="BV150" s="16">
        <v>0</v>
      </c>
      <c r="BW150" s="16">
        <v>0</v>
      </c>
      <c r="BX150" s="16">
        <v>0</v>
      </c>
      <c r="BY150" s="16">
        <v>0</v>
      </c>
      <c r="BZ150" s="16">
        <v>0</v>
      </c>
      <c r="CA150" s="16">
        <v>0</v>
      </c>
      <c r="CB150" s="16">
        <v>0</v>
      </c>
      <c r="CC150" s="16">
        <v>0</v>
      </c>
      <c r="CD150" s="37">
        <v>0</v>
      </c>
    </row>
    <row r="151" spans="1:82" x14ac:dyDescent="0.25">
      <c r="A151" s="36">
        <v>0</v>
      </c>
      <c r="B151" s="16">
        <v>780</v>
      </c>
      <c r="C151" s="53"/>
      <c r="D151" s="18">
        <v>-780</v>
      </c>
      <c r="E151" s="16">
        <v>0</v>
      </c>
      <c r="F151" s="20">
        <v>0</v>
      </c>
      <c r="G151" s="20">
        <v>0</v>
      </c>
      <c r="H151" s="16" t="s">
        <v>869</v>
      </c>
      <c r="I151" s="16" t="s">
        <v>869</v>
      </c>
      <c r="J151" s="16">
        <v>600</v>
      </c>
      <c r="K151" s="16">
        <v>0</v>
      </c>
      <c r="L151" s="16"/>
      <c r="M151" s="20">
        <v>0</v>
      </c>
      <c r="N151" s="20">
        <v>0</v>
      </c>
      <c r="O151" s="16">
        <v>0</v>
      </c>
      <c r="P151" s="16">
        <v>0</v>
      </c>
      <c r="Q151" s="16">
        <v>390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20">
        <v>0</v>
      </c>
      <c r="AA151" s="20">
        <v>0</v>
      </c>
      <c r="AB151" s="20">
        <v>0</v>
      </c>
      <c r="AC151" s="16">
        <v>0</v>
      </c>
      <c r="AD151" s="16">
        <v>0</v>
      </c>
      <c r="AE151" s="16">
        <v>390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20">
        <v>0</v>
      </c>
      <c r="AO151" s="20">
        <v>0</v>
      </c>
      <c r="AP151" s="20">
        <v>0</v>
      </c>
      <c r="AQ151" s="16">
        <v>0</v>
      </c>
      <c r="AR151" s="16">
        <v>0</v>
      </c>
      <c r="AS151" s="16">
        <v>0</v>
      </c>
      <c r="AT151" s="16">
        <v>0</v>
      </c>
      <c r="AU151" s="16">
        <v>0</v>
      </c>
      <c r="AV151" s="16">
        <v>0</v>
      </c>
      <c r="AW151" s="16">
        <v>0</v>
      </c>
      <c r="AX151" s="16">
        <v>0</v>
      </c>
      <c r="AY151" s="16">
        <v>0</v>
      </c>
      <c r="AZ151" s="16">
        <v>0</v>
      </c>
      <c r="BA151" s="16">
        <v>0</v>
      </c>
      <c r="BB151" s="20">
        <v>0</v>
      </c>
      <c r="BC151" s="20">
        <v>0</v>
      </c>
      <c r="BD151" s="20">
        <v>0</v>
      </c>
      <c r="BE151" s="16">
        <v>0</v>
      </c>
      <c r="BF151" s="16">
        <v>0</v>
      </c>
      <c r="BG151" s="16">
        <v>0</v>
      </c>
      <c r="BH151" s="16">
        <v>0</v>
      </c>
      <c r="BI151" s="16">
        <v>0</v>
      </c>
      <c r="BJ151" s="16">
        <v>0</v>
      </c>
      <c r="BK151" s="16">
        <v>0</v>
      </c>
      <c r="BL151" s="16">
        <v>0</v>
      </c>
      <c r="BM151" s="16">
        <v>0</v>
      </c>
      <c r="BN151" s="16">
        <v>0</v>
      </c>
      <c r="BO151" s="16">
        <v>0</v>
      </c>
      <c r="BP151" s="20">
        <v>0</v>
      </c>
      <c r="BQ151" s="20">
        <v>0</v>
      </c>
      <c r="BR151" s="20">
        <v>0</v>
      </c>
      <c r="BS151" s="16">
        <v>0</v>
      </c>
      <c r="BT151" s="16">
        <v>0</v>
      </c>
      <c r="BU151" s="16">
        <v>0</v>
      </c>
      <c r="BV151" s="16">
        <v>0</v>
      </c>
      <c r="BW151" s="16">
        <v>0</v>
      </c>
      <c r="BX151" s="16">
        <v>0</v>
      </c>
      <c r="BY151" s="16">
        <v>0</v>
      </c>
      <c r="BZ151" s="16">
        <v>0</v>
      </c>
      <c r="CA151" s="16">
        <v>0</v>
      </c>
      <c r="CB151" s="16">
        <v>0</v>
      </c>
      <c r="CC151" s="16">
        <v>0</v>
      </c>
      <c r="CD151" s="37">
        <v>0</v>
      </c>
    </row>
    <row r="152" spans="1:82" x14ac:dyDescent="0.25">
      <c r="A152" s="36">
        <v>0</v>
      </c>
      <c r="B152" s="16">
        <v>780</v>
      </c>
      <c r="C152" s="53"/>
      <c r="D152" s="18">
        <v>-780</v>
      </c>
      <c r="E152" s="16">
        <v>0</v>
      </c>
      <c r="F152" s="20">
        <v>0</v>
      </c>
      <c r="G152" s="20">
        <v>0</v>
      </c>
      <c r="H152" s="16" t="s">
        <v>869</v>
      </c>
      <c r="I152" s="16" t="s">
        <v>869</v>
      </c>
      <c r="J152" s="16">
        <v>600</v>
      </c>
      <c r="K152" s="16">
        <v>0</v>
      </c>
      <c r="L152" s="16"/>
      <c r="M152" s="20">
        <v>0</v>
      </c>
      <c r="N152" s="20">
        <v>0</v>
      </c>
      <c r="O152" s="16">
        <v>0</v>
      </c>
      <c r="P152" s="16">
        <v>0</v>
      </c>
      <c r="Q152" s="16">
        <v>390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20">
        <v>0</v>
      </c>
      <c r="AA152" s="20">
        <v>0</v>
      </c>
      <c r="AB152" s="20">
        <v>0</v>
      </c>
      <c r="AC152" s="16">
        <v>0</v>
      </c>
      <c r="AD152" s="16">
        <v>0</v>
      </c>
      <c r="AE152" s="16">
        <v>390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20">
        <v>0</v>
      </c>
      <c r="AO152" s="20">
        <v>0</v>
      </c>
      <c r="AP152" s="20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0</v>
      </c>
      <c r="AV152" s="16">
        <v>0</v>
      </c>
      <c r="AW152" s="16">
        <v>0</v>
      </c>
      <c r="AX152" s="16">
        <v>0</v>
      </c>
      <c r="AY152" s="16">
        <v>0</v>
      </c>
      <c r="AZ152" s="16">
        <v>0</v>
      </c>
      <c r="BA152" s="16">
        <v>0</v>
      </c>
      <c r="BB152" s="20">
        <v>0</v>
      </c>
      <c r="BC152" s="20">
        <v>0</v>
      </c>
      <c r="BD152" s="20">
        <v>0</v>
      </c>
      <c r="BE152" s="16">
        <v>0</v>
      </c>
      <c r="BF152" s="16">
        <v>0</v>
      </c>
      <c r="BG152" s="16">
        <v>0</v>
      </c>
      <c r="BH152" s="16">
        <v>0</v>
      </c>
      <c r="BI152" s="16">
        <v>0</v>
      </c>
      <c r="BJ152" s="16">
        <v>0</v>
      </c>
      <c r="BK152" s="16">
        <v>0</v>
      </c>
      <c r="BL152" s="16">
        <v>0</v>
      </c>
      <c r="BM152" s="16">
        <v>0</v>
      </c>
      <c r="BN152" s="16">
        <v>0</v>
      </c>
      <c r="BO152" s="16">
        <v>0</v>
      </c>
      <c r="BP152" s="20">
        <v>0</v>
      </c>
      <c r="BQ152" s="20">
        <v>0</v>
      </c>
      <c r="BR152" s="20">
        <v>0</v>
      </c>
      <c r="BS152" s="16">
        <v>0</v>
      </c>
      <c r="BT152" s="16">
        <v>0</v>
      </c>
      <c r="BU152" s="16">
        <v>0</v>
      </c>
      <c r="BV152" s="16">
        <v>0</v>
      </c>
      <c r="BW152" s="16">
        <v>0</v>
      </c>
      <c r="BX152" s="16">
        <v>0</v>
      </c>
      <c r="BY152" s="16">
        <v>0</v>
      </c>
      <c r="BZ152" s="16">
        <v>0</v>
      </c>
      <c r="CA152" s="16">
        <v>0</v>
      </c>
      <c r="CB152" s="16">
        <v>0</v>
      </c>
      <c r="CC152" s="16">
        <v>0</v>
      </c>
      <c r="CD152" s="37">
        <v>0</v>
      </c>
    </row>
    <row r="153" spans="1:82" x14ac:dyDescent="0.25">
      <c r="A153" s="36">
        <v>0</v>
      </c>
      <c r="B153" s="16">
        <v>780</v>
      </c>
      <c r="C153" s="53"/>
      <c r="D153" s="18">
        <v>-780</v>
      </c>
      <c r="E153" s="16">
        <v>0</v>
      </c>
      <c r="F153" s="20">
        <v>0</v>
      </c>
      <c r="G153" s="20">
        <v>0</v>
      </c>
      <c r="H153" s="16" t="s">
        <v>869</v>
      </c>
      <c r="I153" s="16" t="s">
        <v>869</v>
      </c>
      <c r="J153" s="16">
        <v>600</v>
      </c>
      <c r="K153" s="16">
        <v>0</v>
      </c>
      <c r="L153" s="16"/>
      <c r="M153" s="20">
        <v>0</v>
      </c>
      <c r="N153" s="20">
        <v>0</v>
      </c>
      <c r="O153" s="16">
        <v>0</v>
      </c>
      <c r="P153" s="16">
        <v>0</v>
      </c>
      <c r="Q153" s="16">
        <v>390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20">
        <v>0</v>
      </c>
      <c r="AA153" s="20">
        <v>0</v>
      </c>
      <c r="AB153" s="20">
        <v>0</v>
      </c>
      <c r="AC153" s="16">
        <v>0</v>
      </c>
      <c r="AD153" s="16">
        <v>0</v>
      </c>
      <c r="AE153" s="16">
        <v>390</v>
      </c>
      <c r="AF153" s="16">
        <v>0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16">
        <v>0</v>
      </c>
      <c r="AM153" s="16">
        <v>0</v>
      </c>
      <c r="AN153" s="20">
        <v>0</v>
      </c>
      <c r="AO153" s="20">
        <v>0</v>
      </c>
      <c r="AP153" s="20">
        <v>0</v>
      </c>
      <c r="AQ153" s="16">
        <v>0</v>
      </c>
      <c r="AR153" s="16">
        <v>0</v>
      </c>
      <c r="AS153" s="16">
        <v>0</v>
      </c>
      <c r="AT153" s="16">
        <v>0</v>
      </c>
      <c r="AU153" s="16">
        <v>0</v>
      </c>
      <c r="AV153" s="16">
        <v>0</v>
      </c>
      <c r="AW153" s="16">
        <v>0</v>
      </c>
      <c r="AX153" s="16">
        <v>0</v>
      </c>
      <c r="AY153" s="16">
        <v>0</v>
      </c>
      <c r="AZ153" s="16">
        <v>0</v>
      </c>
      <c r="BA153" s="16">
        <v>0</v>
      </c>
      <c r="BB153" s="20">
        <v>0</v>
      </c>
      <c r="BC153" s="20">
        <v>0</v>
      </c>
      <c r="BD153" s="20">
        <v>0</v>
      </c>
      <c r="BE153" s="16">
        <v>0</v>
      </c>
      <c r="BF153" s="16">
        <v>0</v>
      </c>
      <c r="BG153" s="16">
        <v>0</v>
      </c>
      <c r="BH153" s="16">
        <v>0</v>
      </c>
      <c r="BI153" s="16">
        <v>0</v>
      </c>
      <c r="BJ153" s="16">
        <v>0</v>
      </c>
      <c r="BK153" s="16">
        <v>0</v>
      </c>
      <c r="BL153" s="16">
        <v>0</v>
      </c>
      <c r="BM153" s="16">
        <v>0</v>
      </c>
      <c r="BN153" s="16">
        <v>0</v>
      </c>
      <c r="BO153" s="16">
        <v>0</v>
      </c>
      <c r="BP153" s="20">
        <v>0</v>
      </c>
      <c r="BQ153" s="20">
        <v>0</v>
      </c>
      <c r="BR153" s="20">
        <v>0</v>
      </c>
      <c r="BS153" s="16">
        <v>0</v>
      </c>
      <c r="BT153" s="16">
        <v>0</v>
      </c>
      <c r="BU153" s="16">
        <v>0</v>
      </c>
      <c r="BV153" s="16">
        <v>0</v>
      </c>
      <c r="BW153" s="16">
        <v>0</v>
      </c>
      <c r="BX153" s="16">
        <v>0</v>
      </c>
      <c r="BY153" s="16">
        <v>0</v>
      </c>
      <c r="BZ153" s="16">
        <v>0</v>
      </c>
      <c r="CA153" s="16">
        <v>0</v>
      </c>
      <c r="CB153" s="16">
        <v>0</v>
      </c>
      <c r="CC153" s="16">
        <v>0</v>
      </c>
      <c r="CD153" s="37">
        <v>0</v>
      </c>
    </row>
    <row r="154" spans="1:82" x14ac:dyDescent="0.25">
      <c r="A154" s="36">
        <v>0</v>
      </c>
      <c r="B154" s="16">
        <v>780</v>
      </c>
      <c r="C154" s="53"/>
      <c r="D154" s="18">
        <v>-780</v>
      </c>
      <c r="E154" s="16">
        <v>0</v>
      </c>
      <c r="F154" s="20">
        <v>0</v>
      </c>
      <c r="G154" s="20">
        <v>0</v>
      </c>
      <c r="H154" s="16" t="s">
        <v>869</v>
      </c>
      <c r="I154" s="16" t="s">
        <v>869</v>
      </c>
      <c r="J154" s="16">
        <v>600</v>
      </c>
      <c r="K154" s="16">
        <v>0</v>
      </c>
      <c r="L154" s="16"/>
      <c r="M154" s="20">
        <v>0</v>
      </c>
      <c r="N154" s="20">
        <v>0</v>
      </c>
      <c r="O154" s="16">
        <v>0</v>
      </c>
      <c r="P154" s="16">
        <v>0</v>
      </c>
      <c r="Q154" s="16">
        <v>390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20">
        <v>0</v>
      </c>
      <c r="AA154" s="20">
        <v>0</v>
      </c>
      <c r="AB154" s="20">
        <v>0</v>
      </c>
      <c r="AC154" s="16">
        <v>0</v>
      </c>
      <c r="AD154" s="16">
        <v>0</v>
      </c>
      <c r="AE154" s="16">
        <v>390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20">
        <v>0</v>
      </c>
      <c r="AO154" s="20">
        <v>0</v>
      </c>
      <c r="AP154" s="20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0</v>
      </c>
      <c r="AV154" s="16">
        <v>0</v>
      </c>
      <c r="AW154" s="16">
        <v>0</v>
      </c>
      <c r="AX154" s="16">
        <v>0</v>
      </c>
      <c r="AY154" s="16">
        <v>0</v>
      </c>
      <c r="AZ154" s="16">
        <v>0</v>
      </c>
      <c r="BA154" s="16">
        <v>0</v>
      </c>
      <c r="BB154" s="20">
        <v>0</v>
      </c>
      <c r="BC154" s="20">
        <v>0</v>
      </c>
      <c r="BD154" s="20">
        <v>0</v>
      </c>
      <c r="BE154" s="16">
        <v>0</v>
      </c>
      <c r="BF154" s="16">
        <v>0</v>
      </c>
      <c r="BG154" s="16">
        <v>0</v>
      </c>
      <c r="BH154" s="16">
        <v>0</v>
      </c>
      <c r="BI154" s="16">
        <v>0</v>
      </c>
      <c r="BJ154" s="16">
        <v>0</v>
      </c>
      <c r="BK154" s="16">
        <v>0</v>
      </c>
      <c r="BL154" s="16">
        <v>0</v>
      </c>
      <c r="BM154" s="16">
        <v>0</v>
      </c>
      <c r="BN154" s="16">
        <v>0</v>
      </c>
      <c r="BO154" s="16">
        <v>0</v>
      </c>
      <c r="BP154" s="20">
        <v>0</v>
      </c>
      <c r="BQ154" s="20">
        <v>0</v>
      </c>
      <c r="BR154" s="20">
        <v>0</v>
      </c>
      <c r="BS154" s="16">
        <v>0</v>
      </c>
      <c r="BT154" s="16">
        <v>0</v>
      </c>
      <c r="BU154" s="16">
        <v>0</v>
      </c>
      <c r="BV154" s="16">
        <v>0</v>
      </c>
      <c r="BW154" s="16">
        <v>0</v>
      </c>
      <c r="BX154" s="16">
        <v>0</v>
      </c>
      <c r="BY154" s="16">
        <v>0</v>
      </c>
      <c r="BZ154" s="16">
        <v>0</v>
      </c>
      <c r="CA154" s="16">
        <v>0</v>
      </c>
      <c r="CB154" s="16">
        <v>0</v>
      </c>
      <c r="CC154" s="16">
        <v>0</v>
      </c>
      <c r="CD154" s="37">
        <v>0</v>
      </c>
    </row>
    <row r="155" spans="1:82" x14ac:dyDescent="0.25">
      <c r="A155" s="36">
        <v>0</v>
      </c>
      <c r="B155" s="16">
        <v>780</v>
      </c>
      <c r="C155" s="53"/>
      <c r="D155" s="18">
        <v>-780</v>
      </c>
      <c r="E155" s="16">
        <v>0</v>
      </c>
      <c r="F155" s="20">
        <v>0</v>
      </c>
      <c r="G155" s="20">
        <v>0</v>
      </c>
      <c r="H155" s="16" t="s">
        <v>869</v>
      </c>
      <c r="I155" s="16" t="s">
        <v>869</v>
      </c>
      <c r="J155" s="16">
        <v>600</v>
      </c>
      <c r="K155" s="16">
        <v>0</v>
      </c>
      <c r="L155" s="16"/>
      <c r="M155" s="20">
        <v>0</v>
      </c>
      <c r="N155" s="20">
        <v>0</v>
      </c>
      <c r="O155" s="16">
        <v>0</v>
      </c>
      <c r="P155" s="16">
        <v>0</v>
      </c>
      <c r="Q155" s="16">
        <v>390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20">
        <v>0</v>
      </c>
      <c r="AA155" s="20">
        <v>0</v>
      </c>
      <c r="AB155" s="20">
        <v>0</v>
      </c>
      <c r="AC155" s="16">
        <v>0</v>
      </c>
      <c r="AD155" s="16">
        <v>0</v>
      </c>
      <c r="AE155" s="16">
        <v>390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20">
        <v>0</v>
      </c>
      <c r="AO155" s="20">
        <v>0</v>
      </c>
      <c r="AP155" s="20">
        <v>0</v>
      </c>
      <c r="AQ155" s="16">
        <v>0</v>
      </c>
      <c r="AR155" s="16">
        <v>0</v>
      </c>
      <c r="AS155" s="16">
        <v>0</v>
      </c>
      <c r="AT155" s="16">
        <v>0</v>
      </c>
      <c r="AU155" s="16">
        <v>0</v>
      </c>
      <c r="AV155" s="16">
        <v>0</v>
      </c>
      <c r="AW155" s="16">
        <v>0</v>
      </c>
      <c r="AX155" s="16">
        <v>0</v>
      </c>
      <c r="AY155" s="16">
        <v>0</v>
      </c>
      <c r="AZ155" s="16">
        <v>0</v>
      </c>
      <c r="BA155" s="16">
        <v>0</v>
      </c>
      <c r="BB155" s="20">
        <v>0</v>
      </c>
      <c r="BC155" s="20">
        <v>0</v>
      </c>
      <c r="BD155" s="20">
        <v>0</v>
      </c>
      <c r="BE155" s="16">
        <v>0</v>
      </c>
      <c r="BF155" s="16">
        <v>0</v>
      </c>
      <c r="BG155" s="16">
        <v>0</v>
      </c>
      <c r="BH155" s="16">
        <v>0</v>
      </c>
      <c r="BI155" s="16">
        <v>0</v>
      </c>
      <c r="BJ155" s="16">
        <v>0</v>
      </c>
      <c r="BK155" s="16">
        <v>0</v>
      </c>
      <c r="BL155" s="16">
        <v>0</v>
      </c>
      <c r="BM155" s="16">
        <v>0</v>
      </c>
      <c r="BN155" s="16">
        <v>0</v>
      </c>
      <c r="BO155" s="16">
        <v>0</v>
      </c>
      <c r="BP155" s="20">
        <v>0</v>
      </c>
      <c r="BQ155" s="20">
        <v>0</v>
      </c>
      <c r="BR155" s="20">
        <v>0</v>
      </c>
      <c r="BS155" s="16">
        <v>0</v>
      </c>
      <c r="BT155" s="16">
        <v>0</v>
      </c>
      <c r="BU155" s="16">
        <v>0</v>
      </c>
      <c r="BV155" s="16">
        <v>0</v>
      </c>
      <c r="BW155" s="16">
        <v>0</v>
      </c>
      <c r="BX155" s="16">
        <v>0</v>
      </c>
      <c r="BY155" s="16">
        <v>0</v>
      </c>
      <c r="BZ155" s="16">
        <v>0</v>
      </c>
      <c r="CA155" s="16">
        <v>0</v>
      </c>
      <c r="CB155" s="16">
        <v>0</v>
      </c>
      <c r="CC155" s="16">
        <v>0</v>
      </c>
      <c r="CD155" s="37">
        <v>0</v>
      </c>
    </row>
    <row r="156" spans="1:82" x14ac:dyDescent="0.25">
      <c r="A156" s="36">
        <v>0</v>
      </c>
      <c r="B156" s="16">
        <v>780</v>
      </c>
      <c r="C156" s="53"/>
      <c r="D156" s="18">
        <v>-780</v>
      </c>
      <c r="E156" s="16">
        <v>0</v>
      </c>
      <c r="F156" s="20">
        <v>0</v>
      </c>
      <c r="G156" s="20">
        <v>0</v>
      </c>
      <c r="H156" s="16" t="s">
        <v>869</v>
      </c>
      <c r="I156" s="16" t="s">
        <v>869</v>
      </c>
      <c r="J156" s="16">
        <v>600</v>
      </c>
      <c r="K156" s="16">
        <v>0</v>
      </c>
      <c r="L156" s="16"/>
      <c r="M156" s="20">
        <v>0</v>
      </c>
      <c r="N156" s="20">
        <v>0</v>
      </c>
      <c r="O156" s="16">
        <v>0</v>
      </c>
      <c r="P156" s="16">
        <v>0</v>
      </c>
      <c r="Q156" s="16">
        <v>390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20">
        <v>0</v>
      </c>
      <c r="AA156" s="20">
        <v>0</v>
      </c>
      <c r="AB156" s="20">
        <v>0</v>
      </c>
      <c r="AC156" s="16">
        <v>0</v>
      </c>
      <c r="AD156" s="16">
        <v>0</v>
      </c>
      <c r="AE156" s="16">
        <v>390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16">
        <v>0</v>
      </c>
      <c r="AM156" s="16">
        <v>0</v>
      </c>
      <c r="AN156" s="20">
        <v>0</v>
      </c>
      <c r="AO156" s="20">
        <v>0</v>
      </c>
      <c r="AP156" s="20">
        <v>0</v>
      </c>
      <c r="AQ156" s="16">
        <v>0</v>
      </c>
      <c r="AR156" s="16">
        <v>0</v>
      </c>
      <c r="AS156" s="16">
        <v>0</v>
      </c>
      <c r="AT156" s="16">
        <v>0</v>
      </c>
      <c r="AU156" s="16">
        <v>0</v>
      </c>
      <c r="AV156" s="16">
        <v>0</v>
      </c>
      <c r="AW156" s="16">
        <v>0</v>
      </c>
      <c r="AX156" s="16">
        <v>0</v>
      </c>
      <c r="AY156" s="16">
        <v>0</v>
      </c>
      <c r="AZ156" s="16">
        <v>0</v>
      </c>
      <c r="BA156" s="16">
        <v>0</v>
      </c>
      <c r="BB156" s="20">
        <v>0</v>
      </c>
      <c r="BC156" s="20">
        <v>0</v>
      </c>
      <c r="BD156" s="20">
        <v>0</v>
      </c>
      <c r="BE156" s="16">
        <v>0</v>
      </c>
      <c r="BF156" s="16">
        <v>0</v>
      </c>
      <c r="BG156" s="16">
        <v>0</v>
      </c>
      <c r="BH156" s="16">
        <v>0</v>
      </c>
      <c r="BI156" s="16">
        <v>0</v>
      </c>
      <c r="BJ156" s="16">
        <v>0</v>
      </c>
      <c r="BK156" s="16">
        <v>0</v>
      </c>
      <c r="BL156" s="16">
        <v>0</v>
      </c>
      <c r="BM156" s="16">
        <v>0</v>
      </c>
      <c r="BN156" s="16">
        <v>0</v>
      </c>
      <c r="BO156" s="16">
        <v>0</v>
      </c>
      <c r="BP156" s="20">
        <v>0</v>
      </c>
      <c r="BQ156" s="20">
        <v>0</v>
      </c>
      <c r="BR156" s="20">
        <v>0</v>
      </c>
      <c r="BS156" s="16">
        <v>0</v>
      </c>
      <c r="BT156" s="16">
        <v>0</v>
      </c>
      <c r="BU156" s="16">
        <v>0</v>
      </c>
      <c r="BV156" s="16">
        <v>0</v>
      </c>
      <c r="BW156" s="16">
        <v>0</v>
      </c>
      <c r="BX156" s="16">
        <v>0</v>
      </c>
      <c r="BY156" s="16">
        <v>0</v>
      </c>
      <c r="BZ156" s="16">
        <v>0</v>
      </c>
      <c r="CA156" s="16">
        <v>0</v>
      </c>
      <c r="CB156" s="16">
        <v>0</v>
      </c>
      <c r="CC156" s="16">
        <v>0</v>
      </c>
      <c r="CD156" s="37">
        <v>0</v>
      </c>
    </row>
    <row r="157" spans="1:82" x14ac:dyDescent="0.25">
      <c r="A157" s="36">
        <v>0</v>
      </c>
      <c r="B157" s="16">
        <v>780</v>
      </c>
      <c r="C157" s="53"/>
      <c r="D157" s="18">
        <v>-780</v>
      </c>
      <c r="E157" s="16">
        <v>0</v>
      </c>
      <c r="F157" s="20">
        <v>0</v>
      </c>
      <c r="G157" s="20">
        <v>0</v>
      </c>
      <c r="H157" s="16" t="s">
        <v>869</v>
      </c>
      <c r="I157" s="16" t="s">
        <v>869</v>
      </c>
      <c r="J157" s="16">
        <v>600</v>
      </c>
      <c r="K157" s="16">
        <v>0</v>
      </c>
      <c r="L157" s="16"/>
      <c r="M157" s="20">
        <v>0</v>
      </c>
      <c r="N157" s="20">
        <v>0</v>
      </c>
      <c r="O157" s="16">
        <v>0</v>
      </c>
      <c r="P157" s="16">
        <v>0</v>
      </c>
      <c r="Q157" s="16">
        <v>390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20">
        <v>0</v>
      </c>
      <c r="AA157" s="20">
        <v>0</v>
      </c>
      <c r="AB157" s="20">
        <v>0</v>
      </c>
      <c r="AC157" s="16">
        <v>0</v>
      </c>
      <c r="AD157" s="16">
        <v>0</v>
      </c>
      <c r="AE157" s="16">
        <v>390</v>
      </c>
      <c r="AF157" s="16">
        <v>0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16">
        <v>0</v>
      </c>
      <c r="AM157" s="16">
        <v>0</v>
      </c>
      <c r="AN157" s="20">
        <v>0</v>
      </c>
      <c r="AO157" s="20">
        <v>0</v>
      </c>
      <c r="AP157" s="20">
        <v>0</v>
      </c>
      <c r="AQ157" s="16">
        <v>0</v>
      </c>
      <c r="AR157" s="16">
        <v>0</v>
      </c>
      <c r="AS157" s="16">
        <v>0</v>
      </c>
      <c r="AT157" s="16">
        <v>0</v>
      </c>
      <c r="AU157" s="16">
        <v>0</v>
      </c>
      <c r="AV157" s="16">
        <v>0</v>
      </c>
      <c r="AW157" s="16">
        <v>0</v>
      </c>
      <c r="AX157" s="16">
        <v>0</v>
      </c>
      <c r="AY157" s="16">
        <v>0</v>
      </c>
      <c r="AZ157" s="16">
        <v>0</v>
      </c>
      <c r="BA157" s="16">
        <v>0</v>
      </c>
      <c r="BB157" s="20">
        <v>0</v>
      </c>
      <c r="BC157" s="20">
        <v>0</v>
      </c>
      <c r="BD157" s="20">
        <v>0</v>
      </c>
      <c r="BE157" s="16">
        <v>0</v>
      </c>
      <c r="BF157" s="16">
        <v>0</v>
      </c>
      <c r="BG157" s="16">
        <v>0</v>
      </c>
      <c r="BH157" s="16">
        <v>0</v>
      </c>
      <c r="BI157" s="16">
        <v>0</v>
      </c>
      <c r="BJ157" s="16">
        <v>0</v>
      </c>
      <c r="BK157" s="16">
        <v>0</v>
      </c>
      <c r="BL157" s="16">
        <v>0</v>
      </c>
      <c r="BM157" s="16">
        <v>0</v>
      </c>
      <c r="BN157" s="16">
        <v>0</v>
      </c>
      <c r="BO157" s="16">
        <v>0</v>
      </c>
      <c r="BP157" s="20">
        <v>0</v>
      </c>
      <c r="BQ157" s="20">
        <v>0</v>
      </c>
      <c r="BR157" s="20">
        <v>0</v>
      </c>
      <c r="BS157" s="16">
        <v>0</v>
      </c>
      <c r="BT157" s="16">
        <v>0</v>
      </c>
      <c r="BU157" s="16">
        <v>0</v>
      </c>
      <c r="BV157" s="16">
        <v>0</v>
      </c>
      <c r="BW157" s="16">
        <v>0</v>
      </c>
      <c r="BX157" s="16">
        <v>0</v>
      </c>
      <c r="BY157" s="16">
        <v>0</v>
      </c>
      <c r="BZ157" s="16">
        <v>0</v>
      </c>
      <c r="CA157" s="16">
        <v>0</v>
      </c>
      <c r="CB157" s="16">
        <v>0</v>
      </c>
      <c r="CC157" s="16">
        <v>0</v>
      </c>
      <c r="CD157" s="37">
        <v>0</v>
      </c>
    </row>
    <row r="158" spans="1:82" x14ac:dyDescent="0.25">
      <c r="A158" s="36">
        <v>0</v>
      </c>
      <c r="B158" s="16">
        <v>780</v>
      </c>
      <c r="C158" s="53"/>
      <c r="D158" s="18">
        <v>-780</v>
      </c>
      <c r="E158" s="16">
        <v>0</v>
      </c>
      <c r="F158" s="20">
        <v>0</v>
      </c>
      <c r="G158" s="20">
        <v>0</v>
      </c>
      <c r="H158" s="16" t="s">
        <v>869</v>
      </c>
      <c r="I158" s="16" t="s">
        <v>869</v>
      </c>
      <c r="J158" s="16">
        <v>600</v>
      </c>
      <c r="K158" s="16">
        <v>0</v>
      </c>
      <c r="L158" s="16"/>
      <c r="M158" s="20">
        <v>0</v>
      </c>
      <c r="N158" s="20">
        <v>0</v>
      </c>
      <c r="O158" s="16">
        <v>0</v>
      </c>
      <c r="P158" s="16">
        <v>0</v>
      </c>
      <c r="Q158" s="16">
        <v>390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20">
        <v>0</v>
      </c>
      <c r="AA158" s="20">
        <v>0</v>
      </c>
      <c r="AB158" s="20">
        <v>0</v>
      </c>
      <c r="AC158" s="16">
        <v>0</v>
      </c>
      <c r="AD158" s="16">
        <v>0</v>
      </c>
      <c r="AE158" s="16">
        <v>390</v>
      </c>
      <c r="AF158" s="16">
        <v>0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>
        <v>0</v>
      </c>
      <c r="AM158" s="16">
        <v>0</v>
      </c>
      <c r="AN158" s="20">
        <v>0</v>
      </c>
      <c r="AO158" s="20">
        <v>0</v>
      </c>
      <c r="AP158" s="20">
        <v>0</v>
      </c>
      <c r="AQ158" s="16">
        <v>0</v>
      </c>
      <c r="AR158" s="16">
        <v>0</v>
      </c>
      <c r="AS158" s="16">
        <v>0</v>
      </c>
      <c r="AT158" s="16">
        <v>0</v>
      </c>
      <c r="AU158" s="16">
        <v>0</v>
      </c>
      <c r="AV158" s="16">
        <v>0</v>
      </c>
      <c r="AW158" s="16">
        <v>0</v>
      </c>
      <c r="AX158" s="16">
        <v>0</v>
      </c>
      <c r="AY158" s="16">
        <v>0</v>
      </c>
      <c r="AZ158" s="16">
        <v>0</v>
      </c>
      <c r="BA158" s="16">
        <v>0</v>
      </c>
      <c r="BB158" s="20">
        <v>0</v>
      </c>
      <c r="BC158" s="20">
        <v>0</v>
      </c>
      <c r="BD158" s="20">
        <v>0</v>
      </c>
      <c r="BE158" s="16">
        <v>0</v>
      </c>
      <c r="BF158" s="16">
        <v>0</v>
      </c>
      <c r="BG158" s="16">
        <v>0</v>
      </c>
      <c r="BH158" s="16">
        <v>0</v>
      </c>
      <c r="BI158" s="16">
        <v>0</v>
      </c>
      <c r="BJ158" s="16">
        <v>0</v>
      </c>
      <c r="BK158" s="16">
        <v>0</v>
      </c>
      <c r="BL158" s="16">
        <v>0</v>
      </c>
      <c r="BM158" s="16">
        <v>0</v>
      </c>
      <c r="BN158" s="16">
        <v>0</v>
      </c>
      <c r="BO158" s="16">
        <v>0</v>
      </c>
      <c r="BP158" s="20">
        <v>0</v>
      </c>
      <c r="BQ158" s="20">
        <v>0</v>
      </c>
      <c r="BR158" s="20">
        <v>0</v>
      </c>
      <c r="BS158" s="16">
        <v>0</v>
      </c>
      <c r="BT158" s="16">
        <v>0</v>
      </c>
      <c r="BU158" s="16">
        <v>0</v>
      </c>
      <c r="BV158" s="16">
        <v>0</v>
      </c>
      <c r="BW158" s="16">
        <v>0</v>
      </c>
      <c r="BX158" s="16">
        <v>0</v>
      </c>
      <c r="BY158" s="16">
        <v>0</v>
      </c>
      <c r="BZ158" s="16">
        <v>0</v>
      </c>
      <c r="CA158" s="16">
        <v>0</v>
      </c>
      <c r="CB158" s="16">
        <v>0</v>
      </c>
      <c r="CC158" s="16">
        <v>0</v>
      </c>
      <c r="CD158" s="37">
        <v>0</v>
      </c>
    </row>
    <row r="159" spans="1:82" x14ac:dyDescent="0.25">
      <c r="A159" s="36">
        <v>0</v>
      </c>
      <c r="B159" s="16">
        <v>780</v>
      </c>
      <c r="C159" s="53"/>
      <c r="D159" s="18">
        <v>-780</v>
      </c>
      <c r="E159" s="16">
        <v>0</v>
      </c>
      <c r="F159" s="20">
        <v>0</v>
      </c>
      <c r="G159" s="20">
        <v>0</v>
      </c>
      <c r="H159" s="16" t="s">
        <v>869</v>
      </c>
      <c r="I159" s="16" t="s">
        <v>869</v>
      </c>
      <c r="J159" s="16">
        <v>600</v>
      </c>
      <c r="K159" s="16">
        <v>0</v>
      </c>
      <c r="L159" s="16"/>
      <c r="M159" s="20">
        <v>0</v>
      </c>
      <c r="N159" s="20">
        <v>0</v>
      </c>
      <c r="O159" s="16">
        <v>0</v>
      </c>
      <c r="P159" s="16">
        <v>0</v>
      </c>
      <c r="Q159" s="16">
        <v>390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20">
        <v>0</v>
      </c>
      <c r="AA159" s="20">
        <v>0</v>
      </c>
      <c r="AB159" s="20">
        <v>0</v>
      </c>
      <c r="AC159" s="16">
        <v>0</v>
      </c>
      <c r="AD159" s="16">
        <v>0</v>
      </c>
      <c r="AE159" s="16">
        <v>390</v>
      </c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20">
        <v>0</v>
      </c>
      <c r="AO159" s="20">
        <v>0</v>
      </c>
      <c r="AP159" s="20">
        <v>0</v>
      </c>
      <c r="AQ159" s="16">
        <v>0</v>
      </c>
      <c r="AR159" s="16">
        <v>0</v>
      </c>
      <c r="AS159" s="16">
        <v>0</v>
      </c>
      <c r="AT159" s="16">
        <v>0</v>
      </c>
      <c r="AU159" s="16">
        <v>0</v>
      </c>
      <c r="AV159" s="16">
        <v>0</v>
      </c>
      <c r="AW159" s="16">
        <v>0</v>
      </c>
      <c r="AX159" s="16">
        <v>0</v>
      </c>
      <c r="AY159" s="16">
        <v>0</v>
      </c>
      <c r="AZ159" s="16">
        <v>0</v>
      </c>
      <c r="BA159" s="16">
        <v>0</v>
      </c>
      <c r="BB159" s="20">
        <v>0</v>
      </c>
      <c r="BC159" s="20">
        <v>0</v>
      </c>
      <c r="BD159" s="20">
        <v>0</v>
      </c>
      <c r="BE159" s="16">
        <v>0</v>
      </c>
      <c r="BF159" s="16">
        <v>0</v>
      </c>
      <c r="BG159" s="16">
        <v>0</v>
      </c>
      <c r="BH159" s="16">
        <v>0</v>
      </c>
      <c r="BI159" s="16">
        <v>0</v>
      </c>
      <c r="BJ159" s="16">
        <v>0</v>
      </c>
      <c r="BK159" s="16">
        <v>0</v>
      </c>
      <c r="BL159" s="16">
        <v>0</v>
      </c>
      <c r="BM159" s="16">
        <v>0</v>
      </c>
      <c r="BN159" s="16">
        <v>0</v>
      </c>
      <c r="BO159" s="16">
        <v>0</v>
      </c>
      <c r="BP159" s="20">
        <v>0</v>
      </c>
      <c r="BQ159" s="20">
        <v>0</v>
      </c>
      <c r="BR159" s="20">
        <v>0</v>
      </c>
      <c r="BS159" s="16">
        <v>0</v>
      </c>
      <c r="BT159" s="16">
        <v>0</v>
      </c>
      <c r="BU159" s="16">
        <v>0</v>
      </c>
      <c r="BV159" s="16">
        <v>0</v>
      </c>
      <c r="BW159" s="16">
        <v>0</v>
      </c>
      <c r="BX159" s="16">
        <v>0</v>
      </c>
      <c r="BY159" s="16">
        <v>0</v>
      </c>
      <c r="BZ159" s="16">
        <v>0</v>
      </c>
      <c r="CA159" s="16">
        <v>0</v>
      </c>
      <c r="CB159" s="16">
        <v>0</v>
      </c>
      <c r="CC159" s="16">
        <v>0</v>
      </c>
      <c r="CD159" s="37">
        <v>0</v>
      </c>
    </row>
    <row r="160" spans="1:82" x14ac:dyDescent="0.25">
      <c r="A160" s="36">
        <v>0</v>
      </c>
      <c r="B160" s="16">
        <v>780</v>
      </c>
      <c r="C160" s="53"/>
      <c r="D160" s="18">
        <v>-780</v>
      </c>
      <c r="E160" s="16">
        <v>0</v>
      </c>
      <c r="F160" s="20">
        <v>0</v>
      </c>
      <c r="G160" s="20">
        <v>0</v>
      </c>
      <c r="H160" s="16" t="s">
        <v>869</v>
      </c>
      <c r="I160" s="16" t="s">
        <v>869</v>
      </c>
      <c r="J160" s="16">
        <v>600</v>
      </c>
      <c r="K160" s="16">
        <v>0</v>
      </c>
      <c r="L160" s="16"/>
      <c r="M160" s="20">
        <v>0</v>
      </c>
      <c r="N160" s="20">
        <v>0</v>
      </c>
      <c r="O160" s="16">
        <v>0</v>
      </c>
      <c r="P160" s="16">
        <v>0</v>
      </c>
      <c r="Q160" s="16">
        <v>390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20">
        <v>0</v>
      </c>
      <c r="AA160" s="20">
        <v>0</v>
      </c>
      <c r="AB160" s="20">
        <v>0</v>
      </c>
      <c r="AC160" s="16">
        <v>0</v>
      </c>
      <c r="AD160" s="16">
        <v>0</v>
      </c>
      <c r="AE160" s="16">
        <v>390</v>
      </c>
      <c r="AF160" s="16">
        <v>0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16">
        <v>0</v>
      </c>
      <c r="AM160" s="16">
        <v>0</v>
      </c>
      <c r="AN160" s="20">
        <v>0</v>
      </c>
      <c r="AO160" s="20">
        <v>0</v>
      </c>
      <c r="AP160" s="20">
        <v>0</v>
      </c>
      <c r="AQ160" s="16">
        <v>0</v>
      </c>
      <c r="AR160" s="16">
        <v>0</v>
      </c>
      <c r="AS160" s="16">
        <v>0</v>
      </c>
      <c r="AT160" s="16">
        <v>0</v>
      </c>
      <c r="AU160" s="16">
        <v>0</v>
      </c>
      <c r="AV160" s="16">
        <v>0</v>
      </c>
      <c r="AW160" s="16">
        <v>0</v>
      </c>
      <c r="AX160" s="16">
        <v>0</v>
      </c>
      <c r="AY160" s="16">
        <v>0</v>
      </c>
      <c r="AZ160" s="16">
        <v>0</v>
      </c>
      <c r="BA160" s="16">
        <v>0</v>
      </c>
      <c r="BB160" s="20">
        <v>0</v>
      </c>
      <c r="BC160" s="20">
        <v>0</v>
      </c>
      <c r="BD160" s="20">
        <v>0</v>
      </c>
      <c r="BE160" s="16">
        <v>0</v>
      </c>
      <c r="BF160" s="16">
        <v>0</v>
      </c>
      <c r="BG160" s="16">
        <v>0</v>
      </c>
      <c r="BH160" s="16">
        <v>0</v>
      </c>
      <c r="BI160" s="16">
        <v>0</v>
      </c>
      <c r="BJ160" s="16">
        <v>0</v>
      </c>
      <c r="BK160" s="16">
        <v>0</v>
      </c>
      <c r="BL160" s="16">
        <v>0</v>
      </c>
      <c r="BM160" s="16">
        <v>0</v>
      </c>
      <c r="BN160" s="16">
        <v>0</v>
      </c>
      <c r="BO160" s="16">
        <v>0</v>
      </c>
      <c r="BP160" s="20">
        <v>0</v>
      </c>
      <c r="BQ160" s="20">
        <v>0</v>
      </c>
      <c r="BR160" s="20">
        <v>0</v>
      </c>
      <c r="BS160" s="16">
        <v>0</v>
      </c>
      <c r="BT160" s="16">
        <v>0</v>
      </c>
      <c r="BU160" s="16">
        <v>0</v>
      </c>
      <c r="BV160" s="16">
        <v>0</v>
      </c>
      <c r="BW160" s="16">
        <v>0</v>
      </c>
      <c r="BX160" s="16">
        <v>0</v>
      </c>
      <c r="BY160" s="16">
        <v>0</v>
      </c>
      <c r="BZ160" s="16">
        <v>0</v>
      </c>
      <c r="CA160" s="16">
        <v>0</v>
      </c>
      <c r="CB160" s="16">
        <v>0</v>
      </c>
      <c r="CC160" s="16">
        <v>0</v>
      </c>
      <c r="CD160" s="37">
        <v>0</v>
      </c>
    </row>
    <row r="161" spans="1:82" x14ac:dyDescent="0.25">
      <c r="A161" s="36">
        <v>0</v>
      </c>
      <c r="B161" s="16">
        <v>780</v>
      </c>
      <c r="C161" s="53"/>
      <c r="D161" s="18">
        <v>-780</v>
      </c>
      <c r="E161" s="16">
        <v>0</v>
      </c>
      <c r="F161" s="20">
        <v>0</v>
      </c>
      <c r="G161" s="20">
        <v>0</v>
      </c>
      <c r="H161" s="16" t="s">
        <v>869</v>
      </c>
      <c r="I161" s="16" t="s">
        <v>869</v>
      </c>
      <c r="J161" s="16">
        <v>600</v>
      </c>
      <c r="K161" s="16">
        <v>0</v>
      </c>
      <c r="L161" s="16"/>
      <c r="M161" s="20">
        <v>0</v>
      </c>
      <c r="N161" s="20">
        <v>0</v>
      </c>
      <c r="O161" s="16">
        <v>0</v>
      </c>
      <c r="P161" s="16">
        <v>0</v>
      </c>
      <c r="Q161" s="16">
        <v>390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20">
        <v>0</v>
      </c>
      <c r="AA161" s="20">
        <v>0</v>
      </c>
      <c r="AB161" s="20">
        <v>0</v>
      </c>
      <c r="AC161" s="16">
        <v>0</v>
      </c>
      <c r="AD161" s="16">
        <v>0</v>
      </c>
      <c r="AE161" s="16">
        <v>390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20">
        <v>0</v>
      </c>
      <c r="AO161" s="20">
        <v>0</v>
      </c>
      <c r="AP161" s="20">
        <v>0</v>
      </c>
      <c r="AQ161" s="16">
        <v>0</v>
      </c>
      <c r="AR161" s="16">
        <v>0</v>
      </c>
      <c r="AS161" s="16">
        <v>0</v>
      </c>
      <c r="AT161" s="16">
        <v>0</v>
      </c>
      <c r="AU161" s="16">
        <v>0</v>
      </c>
      <c r="AV161" s="16">
        <v>0</v>
      </c>
      <c r="AW161" s="16">
        <v>0</v>
      </c>
      <c r="AX161" s="16">
        <v>0</v>
      </c>
      <c r="AY161" s="16">
        <v>0</v>
      </c>
      <c r="AZ161" s="16">
        <v>0</v>
      </c>
      <c r="BA161" s="16">
        <v>0</v>
      </c>
      <c r="BB161" s="20">
        <v>0</v>
      </c>
      <c r="BC161" s="20">
        <v>0</v>
      </c>
      <c r="BD161" s="20">
        <v>0</v>
      </c>
      <c r="BE161" s="16">
        <v>0</v>
      </c>
      <c r="BF161" s="16">
        <v>0</v>
      </c>
      <c r="BG161" s="16">
        <v>0</v>
      </c>
      <c r="BH161" s="16">
        <v>0</v>
      </c>
      <c r="BI161" s="16">
        <v>0</v>
      </c>
      <c r="BJ161" s="16">
        <v>0</v>
      </c>
      <c r="BK161" s="16">
        <v>0</v>
      </c>
      <c r="BL161" s="16">
        <v>0</v>
      </c>
      <c r="BM161" s="16">
        <v>0</v>
      </c>
      <c r="BN161" s="16">
        <v>0</v>
      </c>
      <c r="BO161" s="16">
        <v>0</v>
      </c>
      <c r="BP161" s="20">
        <v>0</v>
      </c>
      <c r="BQ161" s="20">
        <v>0</v>
      </c>
      <c r="BR161" s="20">
        <v>0</v>
      </c>
      <c r="BS161" s="16">
        <v>0</v>
      </c>
      <c r="BT161" s="16">
        <v>0</v>
      </c>
      <c r="BU161" s="16">
        <v>0</v>
      </c>
      <c r="BV161" s="16">
        <v>0</v>
      </c>
      <c r="BW161" s="16">
        <v>0</v>
      </c>
      <c r="BX161" s="16">
        <v>0</v>
      </c>
      <c r="BY161" s="16">
        <v>0</v>
      </c>
      <c r="BZ161" s="16">
        <v>0</v>
      </c>
      <c r="CA161" s="16">
        <v>0</v>
      </c>
      <c r="CB161" s="16">
        <v>0</v>
      </c>
      <c r="CC161" s="16">
        <v>0</v>
      </c>
      <c r="CD161" s="37">
        <v>0</v>
      </c>
    </row>
    <row r="162" spans="1:82" x14ac:dyDescent="0.25">
      <c r="A162" s="36">
        <v>0</v>
      </c>
      <c r="B162" s="16">
        <v>780</v>
      </c>
      <c r="C162" s="53"/>
      <c r="D162" s="18">
        <v>-780</v>
      </c>
      <c r="E162" s="16">
        <v>0</v>
      </c>
      <c r="F162" s="20">
        <v>0</v>
      </c>
      <c r="G162" s="20">
        <v>0</v>
      </c>
      <c r="H162" s="16" t="s">
        <v>869</v>
      </c>
      <c r="I162" s="16" t="s">
        <v>869</v>
      </c>
      <c r="J162" s="16">
        <v>600</v>
      </c>
      <c r="K162" s="16">
        <v>0</v>
      </c>
      <c r="L162" s="16"/>
      <c r="M162" s="20">
        <v>0</v>
      </c>
      <c r="N162" s="20">
        <v>0</v>
      </c>
      <c r="O162" s="16">
        <v>0</v>
      </c>
      <c r="P162" s="16">
        <v>0</v>
      </c>
      <c r="Q162" s="16">
        <v>390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20">
        <v>0</v>
      </c>
      <c r="AA162" s="20">
        <v>0</v>
      </c>
      <c r="AB162" s="20">
        <v>0</v>
      </c>
      <c r="AC162" s="16">
        <v>0</v>
      </c>
      <c r="AD162" s="16">
        <v>0</v>
      </c>
      <c r="AE162" s="16">
        <v>390</v>
      </c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20">
        <v>0</v>
      </c>
      <c r="AO162" s="20">
        <v>0</v>
      </c>
      <c r="AP162" s="20">
        <v>0</v>
      </c>
      <c r="AQ162" s="16">
        <v>0</v>
      </c>
      <c r="AR162" s="16">
        <v>0</v>
      </c>
      <c r="AS162" s="16">
        <v>0</v>
      </c>
      <c r="AT162" s="16">
        <v>0</v>
      </c>
      <c r="AU162" s="16">
        <v>0</v>
      </c>
      <c r="AV162" s="16">
        <v>0</v>
      </c>
      <c r="AW162" s="16">
        <v>0</v>
      </c>
      <c r="AX162" s="16">
        <v>0</v>
      </c>
      <c r="AY162" s="16">
        <v>0</v>
      </c>
      <c r="AZ162" s="16">
        <v>0</v>
      </c>
      <c r="BA162" s="16">
        <v>0</v>
      </c>
      <c r="BB162" s="20">
        <v>0</v>
      </c>
      <c r="BC162" s="20">
        <v>0</v>
      </c>
      <c r="BD162" s="20">
        <v>0</v>
      </c>
      <c r="BE162" s="16">
        <v>0</v>
      </c>
      <c r="BF162" s="16">
        <v>0</v>
      </c>
      <c r="BG162" s="16">
        <v>0</v>
      </c>
      <c r="BH162" s="16">
        <v>0</v>
      </c>
      <c r="BI162" s="16">
        <v>0</v>
      </c>
      <c r="BJ162" s="16">
        <v>0</v>
      </c>
      <c r="BK162" s="16">
        <v>0</v>
      </c>
      <c r="BL162" s="16">
        <v>0</v>
      </c>
      <c r="BM162" s="16">
        <v>0</v>
      </c>
      <c r="BN162" s="16">
        <v>0</v>
      </c>
      <c r="BO162" s="16">
        <v>0</v>
      </c>
      <c r="BP162" s="20">
        <v>0</v>
      </c>
      <c r="BQ162" s="20">
        <v>0</v>
      </c>
      <c r="BR162" s="20">
        <v>0</v>
      </c>
      <c r="BS162" s="16">
        <v>0</v>
      </c>
      <c r="BT162" s="16">
        <v>0</v>
      </c>
      <c r="BU162" s="16">
        <v>0</v>
      </c>
      <c r="BV162" s="16">
        <v>0</v>
      </c>
      <c r="BW162" s="16">
        <v>0</v>
      </c>
      <c r="BX162" s="16">
        <v>0</v>
      </c>
      <c r="BY162" s="16">
        <v>0</v>
      </c>
      <c r="BZ162" s="16">
        <v>0</v>
      </c>
      <c r="CA162" s="16">
        <v>0</v>
      </c>
      <c r="CB162" s="16">
        <v>0</v>
      </c>
      <c r="CC162" s="16">
        <v>0</v>
      </c>
      <c r="CD162" s="37">
        <v>0</v>
      </c>
    </row>
    <row r="163" spans="1:82" x14ac:dyDescent="0.25">
      <c r="A163" s="36">
        <v>0</v>
      </c>
      <c r="B163" s="16">
        <v>780</v>
      </c>
      <c r="C163" s="53"/>
      <c r="D163" s="18">
        <v>-780</v>
      </c>
      <c r="E163" s="16">
        <v>0</v>
      </c>
      <c r="F163" s="20">
        <v>0</v>
      </c>
      <c r="G163" s="20">
        <v>0</v>
      </c>
      <c r="H163" s="16" t="s">
        <v>869</v>
      </c>
      <c r="I163" s="16" t="s">
        <v>869</v>
      </c>
      <c r="J163" s="16">
        <v>600</v>
      </c>
      <c r="K163" s="16">
        <v>0</v>
      </c>
      <c r="L163" s="16"/>
      <c r="M163" s="20">
        <v>0</v>
      </c>
      <c r="N163" s="20">
        <v>0</v>
      </c>
      <c r="O163" s="16">
        <v>0</v>
      </c>
      <c r="P163" s="16">
        <v>0</v>
      </c>
      <c r="Q163" s="16">
        <v>390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6">
        <v>0</v>
      </c>
      <c r="Z163" s="20">
        <v>0</v>
      </c>
      <c r="AA163" s="20">
        <v>0</v>
      </c>
      <c r="AB163" s="20">
        <v>0</v>
      </c>
      <c r="AC163" s="16">
        <v>0</v>
      </c>
      <c r="AD163" s="16">
        <v>0</v>
      </c>
      <c r="AE163" s="16">
        <v>390</v>
      </c>
      <c r="AF163" s="16">
        <v>0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16">
        <v>0</v>
      </c>
      <c r="AM163" s="16">
        <v>0</v>
      </c>
      <c r="AN163" s="20">
        <v>0</v>
      </c>
      <c r="AO163" s="20">
        <v>0</v>
      </c>
      <c r="AP163" s="20">
        <v>0</v>
      </c>
      <c r="AQ163" s="16">
        <v>0</v>
      </c>
      <c r="AR163" s="16">
        <v>0</v>
      </c>
      <c r="AS163" s="16">
        <v>0</v>
      </c>
      <c r="AT163" s="16">
        <v>0</v>
      </c>
      <c r="AU163" s="16">
        <v>0</v>
      </c>
      <c r="AV163" s="16">
        <v>0</v>
      </c>
      <c r="AW163" s="16">
        <v>0</v>
      </c>
      <c r="AX163" s="16">
        <v>0</v>
      </c>
      <c r="AY163" s="16">
        <v>0</v>
      </c>
      <c r="AZ163" s="16">
        <v>0</v>
      </c>
      <c r="BA163" s="16">
        <v>0</v>
      </c>
      <c r="BB163" s="20">
        <v>0</v>
      </c>
      <c r="BC163" s="20">
        <v>0</v>
      </c>
      <c r="BD163" s="20">
        <v>0</v>
      </c>
      <c r="BE163" s="16">
        <v>0</v>
      </c>
      <c r="BF163" s="16">
        <v>0</v>
      </c>
      <c r="BG163" s="16">
        <v>0</v>
      </c>
      <c r="BH163" s="16">
        <v>0</v>
      </c>
      <c r="BI163" s="16">
        <v>0</v>
      </c>
      <c r="BJ163" s="16">
        <v>0</v>
      </c>
      <c r="BK163" s="16">
        <v>0</v>
      </c>
      <c r="BL163" s="16">
        <v>0</v>
      </c>
      <c r="BM163" s="16">
        <v>0</v>
      </c>
      <c r="BN163" s="16">
        <v>0</v>
      </c>
      <c r="BO163" s="16">
        <v>0</v>
      </c>
      <c r="BP163" s="20">
        <v>0</v>
      </c>
      <c r="BQ163" s="20">
        <v>0</v>
      </c>
      <c r="BR163" s="20">
        <v>0</v>
      </c>
      <c r="BS163" s="16">
        <v>0</v>
      </c>
      <c r="BT163" s="16">
        <v>0</v>
      </c>
      <c r="BU163" s="16">
        <v>0</v>
      </c>
      <c r="BV163" s="16">
        <v>0</v>
      </c>
      <c r="BW163" s="16">
        <v>0</v>
      </c>
      <c r="BX163" s="16">
        <v>0</v>
      </c>
      <c r="BY163" s="16">
        <v>0</v>
      </c>
      <c r="BZ163" s="16">
        <v>0</v>
      </c>
      <c r="CA163" s="16">
        <v>0</v>
      </c>
      <c r="CB163" s="16">
        <v>0</v>
      </c>
      <c r="CC163" s="16">
        <v>0</v>
      </c>
      <c r="CD163" s="37">
        <v>0</v>
      </c>
    </row>
    <row r="164" spans="1:82" x14ac:dyDescent="0.25">
      <c r="A164" s="36">
        <v>0</v>
      </c>
      <c r="B164" s="16">
        <v>780</v>
      </c>
      <c r="C164" s="53"/>
      <c r="D164" s="18">
        <v>-780</v>
      </c>
      <c r="E164" s="16">
        <v>0</v>
      </c>
      <c r="F164" s="20">
        <v>0</v>
      </c>
      <c r="G164" s="20">
        <v>0</v>
      </c>
      <c r="H164" s="16" t="s">
        <v>869</v>
      </c>
      <c r="I164" s="16" t="s">
        <v>869</v>
      </c>
      <c r="J164" s="16">
        <v>600</v>
      </c>
      <c r="K164" s="16">
        <v>0</v>
      </c>
      <c r="L164" s="16"/>
      <c r="M164" s="20">
        <v>0</v>
      </c>
      <c r="N164" s="20">
        <v>0</v>
      </c>
      <c r="O164" s="16">
        <v>0</v>
      </c>
      <c r="P164" s="16">
        <v>0</v>
      </c>
      <c r="Q164" s="16">
        <v>390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20">
        <v>0</v>
      </c>
      <c r="AA164" s="20">
        <v>0</v>
      </c>
      <c r="AB164" s="20">
        <v>0</v>
      </c>
      <c r="AC164" s="16">
        <v>0</v>
      </c>
      <c r="AD164" s="16">
        <v>0</v>
      </c>
      <c r="AE164" s="16">
        <v>390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20">
        <v>0</v>
      </c>
      <c r="AO164" s="20">
        <v>0</v>
      </c>
      <c r="AP164" s="20">
        <v>0</v>
      </c>
      <c r="AQ164" s="16">
        <v>0</v>
      </c>
      <c r="AR164" s="16">
        <v>0</v>
      </c>
      <c r="AS164" s="16">
        <v>0</v>
      </c>
      <c r="AT164" s="16">
        <v>0</v>
      </c>
      <c r="AU164" s="16">
        <v>0</v>
      </c>
      <c r="AV164" s="16">
        <v>0</v>
      </c>
      <c r="AW164" s="16">
        <v>0</v>
      </c>
      <c r="AX164" s="16">
        <v>0</v>
      </c>
      <c r="AY164" s="16">
        <v>0</v>
      </c>
      <c r="AZ164" s="16">
        <v>0</v>
      </c>
      <c r="BA164" s="16">
        <v>0</v>
      </c>
      <c r="BB164" s="20">
        <v>0</v>
      </c>
      <c r="BC164" s="20">
        <v>0</v>
      </c>
      <c r="BD164" s="20">
        <v>0</v>
      </c>
      <c r="BE164" s="16">
        <v>0</v>
      </c>
      <c r="BF164" s="16">
        <v>0</v>
      </c>
      <c r="BG164" s="16">
        <v>0</v>
      </c>
      <c r="BH164" s="16">
        <v>0</v>
      </c>
      <c r="BI164" s="16">
        <v>0</v>
      </c>
      <c r="BJ164" s="16">
        <v>0</v>
      </c>
      <c r="BK164" s="16">
        <v>0</v>
      </c>
      <c r="BL164" s="16">
        <v>0</v>
      </c>
      <c r="BM164" s="16">
        <v>0</v>
      </c>
      <c r="BN164" s="16">
        <v>0</v>
      </c>
      <c r="BO164" s="16">
        <v>0</v>
      </c>
      <c r="BP164" s="20">
        <v>0</v>
      </c>
      <c r="BQ164" s="20">
        <v>0</v>
      </c>
      <c r="BR164" s="20">
        <v>0</v>
      </c>
      <c r="BS164" s="16">
        <v>0</v>
      </c>
      <c r="BT164" s="16">
        <v>0</v>
      </c>
      <c r="BU164" s="16">
        <v>0</v>
      </c>
      <c r="BV164" s="16">
        <v>0</v>
      </c>
      <c r="BW164" s="16">
        <v>0</v>
      </c>
      <c r="BX164" s="16">
        <v>0</v>
      </c>
      <c r="BY164" s="16">
        <v>0</v>
      </c>
      <c r="BZ164" s="16">
        <v>0</v>
      </c>
      <c r="CA164" s="16">
        <v>0</v>
      </c>
      <c r="CB164" s="16">
        <v>0</v>
      </c>
      <c r="CC164" s="16">
        <v>0</v>
      </c>
      <c r="CD164" s="37">
        <v>0</v>
      </c>
    </row>
    <row r="165" spans="1:82" x14ac:dyDescent="0.25">
      <c r="A165" s="36">
        <v>0</v>
      </c>
      <c r="B165" s="16">
        <v>780</v>
      </c>
      <c r="C165" s="53"/>
      <c r="D165" s="18">
        <v>-780</v>
      </c>
      <c r="E165" s="16">
        <v>0</v>
      </c>
      <c r="F165" s="20">
        <v>0</v>
      </c>
      <c r="G165" s="20">
        <v>0</v>
      </c>
      <c r="H165" s="16" t="s">
        <v>869</v>
      </c>
      <c r="I165" s="16" t="s">
        <v>869</v>
      </c>
      <c r="J165" s="16">
        <v>600</v>
      </c>
      <c r="K165" s="16">
        <v>0</v>
      </c>
      <c r="L165" s="16"/>
      <c r="M165" s="20">
        <v>0</v>
      </c>
      <c r="N165" s="20">
        <v>0</v>
      </c>
      <c r="O165" s="16">
        <v>0</v>
      </c>
      <c r="P165" s="16">
        <v>0</v>
      </c>
      <c r="Q165" s="16">
        <v>390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16">
        <v>0</v>
      </c>
      <c r="Z165" s="20">
        <v>0</v>
      </c>
      <c r="AA165" s="20">
        <v>0</v>
      </c>
      <c r="AB165" s="20">
        <v>0</v>
      </c>
      <c r="AC165" s="16">
        <v>0</v>
      </c>
      <c r="AD165" s="16">
        <v>0</v>
      </c>
      <c r="AE165" s="16">
        <v>390</v>
      </c>
      <c r="AF165" s="16">
        <v>0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20">
        <v>0</v>
      </c>
      <c r="AO165" s="20">
        <v>0</v>
      </c>
      <c r="AP165" s="20">
        <v>0</v>
      </c>
      <c r="AQ165" s="16">
        <v>0</v>
      </c>
      <c r="AR165" s="16">
        <v>0</v>
      </c>
      <c r="AS165" s="16">
        <v>0</v>
      </c>
      <c r="AT165" s="16">
        <v>0</v>
      </c>
      <c r="AU165" s="16">
        <v>0</v>
      </c>
      <c r="AV165" s="16">
        <v>0</v>
      </c>
      <c r="AW165" s="16">
        <v>0</v>
      </c>
      <c r="AX165" s="16">
        <v>0</v>
      </c>
      <c r="AY165" s="16">
        <v>0</v>
      </c>
      <c r="AZ165" s="16">
        <v>0</v>
      </c>
      <c r="BA165" s="16">
        <v>0</v>
      </c>
      <c r="BB165" s="20">
        <v>0</v>
      </c>
      <c r="BC165" s="20">
        <v>0</v>
      </c>
      <c r="BD165" s="20">
        <v>0</v>
      </c>
      <c r="BE165" s="16">
        <v>0</v>
      </c>
      <c r="BF165" s="16">
        <v>0</v>
      </c>
      <c r="BG165" s="16">
        <v>0</v>
      </c>
      <c r="BH165" s="16">
        <v>0</v>
      </c>
      <c r="BI165" s="16">
        <v>0</v>
      </c>
      <c r="BJ165" s="16">
        <v>0</v>
      </c>
      <c r="BK165" s="16">
        <v>0</v>
      </c>
      <c r="BL165" s="16">
        <v>0</v>
      </c>
      <c r="BM165" s="16">
        <v>0</v>
      </c>
      <c r="BN165" s="16">
        <v>0</v>
      </c>
      <c r="BO165" s="16">
        <v>0</v>
      </c>
      <c r="BP165" s="20">
        <v>0</v>
      </c>
      <c r="BQ165" s="20">
        <v>0</v>
      </c>
      <c r="BR165" s="20">
        <v>0</v>
      </c>
      <c r="BS165" s="16">
        <v>0</v>
      </c>
      <c r="BT165" s="16">
        <v>0</v>
      </c>
      <c r="BU165" s="16">
        <v>0</v>
      </c>
      <c r="BV165" s="16">
        <v>0</v>
      </c>
      <c r="BW165" s="16">
        <v>0</v>
      </c>
      <c r="BX165" s="16">
        <v>0</v>
      </c>
      <c r="BY165" s="16">
        <v>0</v>
      </c>
      <c r="BZ165" s="16">
        <v>0</v>
      </c>
      <c r="CA165" s="16">
        <v>0</v>
      </c>
      <c r="CB165" s="16">
        <v>0</v>
      </c>
      <c r="CC165" s="16">
        <v>0</v>
      </c>
      <c r="CD165" s="37">
        <v>0</v>
      </c>
    </row>
    <row r="166" spans="1:82" x14ac:dyDescent="0.25">
      <c r="A166" s="36">
        <v>0</v>
      </c>
      <c r="B166" s="16">
        <v>780</v>
      </c>
      <c r="C166" s="53"/>
      <c r="D166" s="18">
        <v>-780</v>
      </c>
      <c r="E166" s="16">
        <v>0</v>
      </c>
      <c r="F166" s="20">
        <v>0</v>
      </c>
      <c r="G166" s="20">
        <v>0</v>
      </c>
      <c r="H166" s="16" t="s">
        <v>869</v>
      </c>
      <c r="I166" s="16" t="s">
        <v>869</v>
      </c>
      <c r="J166" s="16">
        <v>600</v>
      </c>
      <c r="K166" s="16">
        <v>0</v>
      </c>
      <c r="L166" s="16"/>
      <c r="M166" s="20">
        <v>0</v>
      </c>
      <c r="N166" s="20">
        <v>0</v>
      </c>
      <c r="O166" s="16">
        <v>0</v>
      </c>
      <c r="P166" s="16">
        <v>0</v>
      </c>
      <c r="Q166" s="16">
        <v>390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20">
        <v>0</v>
      </c>
      <c r="AA166" s="20">
        <v>0</v>
      </c>
      <c r="AB166" s="20">
        <v>0</v>
      </c>
      <c r="AC166" s="16">
        <v>0</v>
      </c>
      <c r="AD166" s="16">
        <v>0</v>
      </c>
      <c r="AE166" s="16">
        <v>390</v>
      </c>
      <c r="AF166" s="16">
        <v>0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20">
        <v>0</v>
      </c>
      <c r="AO166" s="20">
        <v>0</v>
      </c>
      <c r="AP166" s="20">
        <v>0</v>
      </c>
      <c r="AQ166" s="16">
        <v>0</v>
      </c>
      <c r="AR166" s="16">
        <v>0</v>
      </c>
      <c r="AS166" s="16">
        <v>0</v>
      </c>
      <c r="AT166" s="16">
        <v>0</v>
      </c>
      <c r="AU166" s="16">
        <v>0</v>
      </c>
      <c r="AV166" s="16">
        <v>0</v>
      </c>
      <c r="AW166" s="16">
        <v>0</v>
      </c>
      <c r="AX166" s="16">
        <v>0</v>
      </c>
      <c r="AY166" s="16">
        <v>0</v>
      </c>
      <c r="AZ166" s="16">
        <v>0</v>
      </c>
      <c r="BA166" s="16">
        <v>0</v>
      </c>
      <c r="BB166" s="20">
        <v>0</v>
      </c>
      <c r="BC166" s="20">
        <v>0</v>
      </c>
      <c r="BD166" s="20">
        <v>0</v>
      </c>
      <c r="BE166" s="16">
        <v>0</v>
      </c>
      <c r="BF166" s="16">
        <v>0</v>
      </c>
      <c r="BG166" s="16">
        <v>0</v>
      </c>
      <c r="BH166" s="16">
        <v>0</v>
      </c>
      <c r="BI166" s="16">
        <v>0</v>
      </c>
      <c r="BJ166" s="16">
        <v>0</v>
      </c>
      <c r="BK166" s="16">
        <v>0</v>
      </c>
      <c r="BL166" s="16">
        <v>0</v>
      </c>
      <c r="BM166" s="16">
        <v>0</v>
      </c>
      <c r="BN166" s="16">
        <v>0</v>
      </c>
      <c r="BO166" s="16">
        <v>0</v>
      </c>
      <c r="BP166" s="20">
        <v>0</v>
      </c>
      <c r="BQ166" s="20">
        <v>0</v>
      </c>
      <c r="BR166" s="20">
        <v>0</v>
      </c>
      <c r="BS166" s="16">
        <v>0</v>
      </c>
      <c r="BT166" s="16">
        <v>0</v>
      </c>
      <c r="BU166" s="16">
        <v>0</v>
      </c>
      <c r="BV166" s="16">
        <v>0</v>
      </c>
      <c r="BW166" s="16">
        <v>0</v>
      </c>
      <c r="BX166" s="16">
        <v>0</v>
      </c>
      <c r="BY166" s="16">
        <v>0</v>
      </c>
      <c r="BZ166" s="16">
        <v>0</v>
      </c>
      <c r="CA166" s="16">
        <v>0</v>
      </c>
      <c r="CB166" s="16">
        <v>0</v>
      </c>
      <c r="CC166" s="16">
        <v>0</v>
      </c>
      <c r="CD166" s="37">
        <v>0</v>
      </c>
    </row>
    <row r="167" spans="1:82" x14ac:dyDescent="0.25">
      <c r="A167" s="36">
        <v>0</v>
      </c>
      <c r="B167" s="16">
        <v>780</v>
      </c>
      <c r="C167" s="53"/>
      <c r="D167" s="18">
        <v>-780</v>
      </c>
      <c r="E167" s="16">
        <v>0</v>
      </c>
      <c r="F167" s="20">
        <v>0</v>
      </c>
      <c r="G167" s="20">
        <v>0</v>
      </c>
      <c r="H167" s="16" t="s">
        <v>869</v>
      </c>
      <c r="I167" s="16" t="s">
        <v>869</v>
      </c>
      <c r="J167" s="16">
        <v>600</v>
      </c>
      <c r="K167" s="16">
        <v>0</v>
      </c>
      <c r="L167" s="16"/>
      <c r="M167" s="20">
        <v>0</v>
      </c>
      <c r="N167" s="20">
        <v>0</v>
      </c>
      <c r="O167" s="16">
        <v>0</v>
      </c>
      <c r="P167" s="16">
        <v>0</v>
      </c>
      <c r="Q167" s="16">
        <v>390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20">
        <v>0</v>
      </c>
      <c r="AA167" s="20">
        <v>0</v>
      </c>
      <c r="AB167" s="20">
        <v>0</v>
      </c>
      <c r="AC167" s="16">
        <v>0</v>
      </c>
      <c r="AD167" s="16">
        <v>0</v>
      </c>
      <c r="AE167" s="16">
        <v>390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20">
        <v>0</v>
      </c>
      <c r="AO167" s="20">
        <v>0</v>
      </c>
      <c r="AP167" s="20">
        <v>0</v>
      </c>
      <c r="AQ167" s="16">
        <v>0</v>
      </c>
      <c r="AR167" s="16">
        <v>0</v>
      </c>
      <c r="AS167" s="16">
        <v>0</v>
      </c>
      <c r="AT167" s="16">
        <v>0</v>
      </c>
      <c r="AU167" s="16">
        <v>0</v>
      </c>
      <c r="AV167" s="16">
        <v>0</v>
      </c>
      <c r="AW167" s="16">
        <v>0</v>
      </c>
      <c r="AX167" s="16">
        <v>0</v>
      </c>
      <c r="AY167" s="16">
        <v>0</v>
      </c>
      <c r="AZ167" s="16">
        <v>0</v>
      </c>
      <c r="BA167" s="16">
        <v>0</v>
      </c>
      <c r="BB167" s="20">
        <v>0</v>
      </c>
      <c r="BC167" s="20">
        <v>0</v>
      </c>
      <c r="BD167" s="20">
        <v>0</v>
      </c>
      <c r="BE167" s="16">
        <v>0</v>
      </c>
      <c r="BF167" s="16">
        <v>0</v>
      </c>
      <c r="BG167" s="16">
        <v>0</v>
      </c>
      <c r="BH167" s="16">
        <v>0</v>
      </c>
      <c r="BI167" s="16">
        <v>0</v>
      </c>
      <c r="BJ167" s="16">
        <v>0</v>
      </c>
      <c r="BK167" s="16">
        <v>0</v>
      </c>
      <c r="BL167" s="16">
        <v>0</v>
      </c>
      <c r="BM167" s="16">
        <v>0</v>
      </c>
      <c r="BN167" s="16">
        <v>0</v>
      </c>
      <c r="BO167" s="16">
        <v>0</v>
      </c>
      <c r="BP167" s="20">
        <v>0</v>
      </c>
      <c r="BQ167" s="20">
        <v>0</v>
      </c>
      <c r="BR167" s="20">
        <v>0</v>
      </c>
      <c r="BS167" s="16">
        <v>0</v>
      </c>
      <c r="BT167" s="16">
        <v>0</v>
      </c>
      <c r="BU167" s="16">
        <v>0</v>
      </c>
      <c r="BV167" s="16">
        <v>0</v>
      </c>
      <c r="BW167" s="16">
        <v>0</v>
      </c>
      <c r="BX167" s="16">
        <v>0</v>
      </c>
      <c r="BY167" s="16">
        <v>0</v>
      </c>
      <c r="BZ167" s="16">
        <v>0</v>
      </c>
      <c r="CA167" s="16">
        <v>0</v>
      </c>
      <c r="CB167" s="16">
        <v>0</v>
      </c>
      <c r="CC167" s="16">
        <v>0</v>
      </c>
      <c r="CD167" s="37">
        <v>0</v>
      </c>
    </row>
    <row r="168" spans="1:82" x14ac:dyDescent="0.25">
      <c r="A168" s="36">
        <v>0</v>
      </c>
      <c r="B168" s="16">
        <v>780</v>
      </c>
      <c r="C168" s="53"/>
      <c r="D168" s="18">
        <v>-780</v>
      </c>
      <c r="E168" s="16">
        <v>0</v>
      </c>
      <c r="F168" s="20">
        <v>0</v>
      </c>
      <c r="G168" s="20">
        <v>0</v>
      </c>
      <c r="H168" s="16" t="s">
        <v>869</v>
      </c>
      <c r="I168" s="16" t="s">
        <v>869</v>
      </c>
      <c r="J168" s="16">
        <v>600</v>
      </c>
      <c r="K168" s="16">
        <v>0</v>
      </c>
      <c r="L168" s="16"/>
      <c r="M168" s="20">
        <v>0</v>
      </c>
      <c r="N168" s="20">
        <v>0</v>
      </c>
      <c r="O168" s="16">
        <v>0</v>
      </c>
      <c r="P168" s="16">
        <v>0</v>
      </c>
      <c r="Q168" s="16">
        <v>390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20">
        <v>0</v>
      </c>
      <c r="AA168" s="20">
        <v>0</v>
      </c>
      <c r="AB168" s="20">
        <v>0</v>
      </c>
      <c r="AC168" s="16">
        <v>0</v>
      </c>
      <c r="AD168" s="16">
        <v>0</v>
      </c>
      <c r="AE168" s="16">
        <v>390</v>
      </c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20">
        <v>0</v>
      </c>
      <c r="AO168" s="20">
        <v>0</v>
      </c>
      <c r="AP168" s="20">
        <v>0</v>
      </c>
      <c r="AQ168" s="16">
        <v>0</v>
      </c>
      <c r="AR168" s="16">
        <v>0</v>
      </c>
      <c r="AS168" s="16">
        <v>0</v>
      </c>
      <c r="AT168" s="16">
        <v>0</v>
      </c>
      <c r="AU168" s="16">
        <v>0</v>
      </c>
      <c r="AV168" s="16">
        <v>0</v>
      </c>
      <c r="AW168" s="16">
        <v>0</v>
      </c>
      <c r="AX168" s="16">
        <v>0</v>
      </c>
      <c r="AY168" s="16">
        <v>0</v>
      </c>
      <c r="AZ168" s="16">
        <v>0</v>
      </c>
      <c r="BA168" s="16">
        <v>0</v>
      </c>
      <c r="BB168" s="20">
        <v>0</v>
      </c>
      <c r="BC168" s="20">
        <v>0</v>
      </c>
      <c r="BD168" s="20">
        <v>0</v>
      </c>
      <c r="BE168" s="16">
        <v>0</v>
      </c>
      <c r="BF168" s="16">
        <v>0</v>
      </c>
      <c r="BG168" s="16">
        <v>0</v>
      </c>
      <c r="BH168" s="16">
        <v>0</v>
      </c>
      <c r="BI168" s="16">
        <v>0</v>
      </c>
      <c r="BJ168" s="16">
        <v>0</v>
      </c>
      <c r="BK168" s="16">
        <v>0</v>
      </c>
      <c r="BL168" s="16">
        <v>0</v>
      </c>
      <c r="BM168" s="16">
        <v>0</v>
      </c>
      <c r="BN168" s="16">
        <v>0</v>
      </c>
      <c r="BO168" s="16">
        <v>0</v>
      </c>
      <c r="BP168" s="20">
        <v>0</v>
      </c>
      <c r="BQ168" s="20">
        <v>0</v>
      </c>
      <c r="BR168" s="20">
        <v>0</v>
      </c>
      <c r="BS168" s="16">
        <v>0</v>
      </c>
      <c r="BT168" s="16">
        <v>0</v>
      </c>
      <c r="BU168" s="16">
        <v>0</v>
      </c>
      <c r="BV168" s="16">
        <v>0</v>
      </c>
      <c r="BW168" s="16">
        <v>0</v>
      </c>
      <c r="BX168" s="16">
        <v>0</v>
      </c>
      <c r="BY168" s="16">
        <v>0</v>
      </c>
      <c r="BZ168" s="16">
        <v>0</v>
      </c>
      <c r="CA168" s="16">
        <v>0</v>
      </c>
      <c r="CB168" s="16">
        <v>0</v>
      </c>
      <c r="CC168" s="16">
        <v>0</v>
      </c>
      <c r="CD168" s="37">
        <v>0</v>
      </c>
    </row>
    <row r="169" spans="1:82" x14ac:dyDescent="0.25">
      <c r="A169" s="36">
        <v>0</v>
      </c>
      <c r="B169" s="16">
        <v>780</v>
      </c>
      <c r="C169" s="53"/>
      <c r="D169" s="18">
        <v>-780</v>
      </c>
      <c r="E169" s="16">
        <v>0</v>
      </c>
      <c r="F169" s="20">
        <v>0</v>
      </c>
      <c r="G169" s="20">
        <v>0</v>
      </c>
      <c r="H169" s="16" t="s">
        <v>869</v>
      </c>
      <c r="I169" s="16" t="s">
        <v>869</v>
      </c>
      <c r="J169" s="16">
        <v>600</v>
      </c>
      <c r="K169" s="16">
        <v>0</v>
      </c>
      <c r="L169" s="16"/>
      <c r="M169" s="20">
        <v>0</v>
      </c>
      <c r="N169" s="20">
        <v>0</v>
      </c>
      <c r="O169" s="16">
        <v>0</v>
      </c>
      <c r="P169" s="16">
        <v>0</v>
      </c>
      <c r="Q169" s="16">
        <v>390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20">
        <v>0</v>
      </c>
      <c r="AA169" s="20">
        <v>0</v>
      </c>
      <c r="AB169" s="20">
        <v>0</v>
      </c>
      <c r="AC169" s="16">
        <v>0</v>
      </c>
      <c r="AD169" s="16">
        <v>0</v>
      </c>
      <c r="AE169" s="16">
        <v>390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20">
        <v>0</v>
      </c>
      <c r="AO169" s="20">
        <v>0</v>
      </c>
      <c r="AP169" s="20">
        <v>0</v>
      </c>
      <c r="AQ169" s="16">
        <v>0</v>
      </c>
      <c r="AR169" s="16">
        <v>0</v>
      </c>
      <c r="AS169" s="16">
        <v>0</v>
      </c>
      <c r="AT169" s="16">
        <v>0</v>
      </c>
      <c r="AU169" s="16">
        <v>0</v>
      </c>
      <c r="AV169" s="16">
        <v>0</v>
      </c>
      <c r="AW169" s="16">
        <v>0</v>
      </c>
      <c r="AX169" s="16">
        <v>0</v>
      </c>
      <c r="AY169" s="16">
        <v>0</v>
      </c>
      <c r="AZ169" s="16">
        <v>0</v>
      </c>
      <c r="BA169" s="16">
        <v>0</v>
      </c>
      <c r="BB169" s="20">
        <v>0</v>
      </c>
      <c r="BC169" s="20">
        <v>0</v>
      </c>
      <c r="BD169" s="20">
        <v>0</v>
      </c>
      <c r="BE169" s="16">
        <v>0</v>
      </c>
      <c r="BF169" s="16">
        <v>0</v>
      </c>
      <c r="BG169" s="16">
        <v>0</v>
      </c>
      <c r="BH169" s="16">
        <v>0</v>
      </c>
      <c r="BI169" s="16">
        <v>0</v>
      </c>
      <c r="BJ169" s="16">
        <v>0</v>
      </c>
      <c r="BK169" s="16">
        <v>0</v>
      </c>
      <c r="BL169" s="16">
        <v>0</v>
      </c>
      <c r="BM169" s="16">
        <v>0</v>
      </c>
      <c r="BN169" s="16">
        <v>0</v>
      </c>
      <c r="BO169" s="16">
        <v>0</v>
      </c>
      <c r="BP169" s="20">
        <v>0</v>
      </c>
      <c r="BQ169" s="20">
        <v>0</v>
      </c>
      <c r="BR169" s="20">
        <v>0</v>
      </c>
      <c r="BS169" s="16">
        <v>0</v>
      </c>
      <c r="BT169" s="16">
        <v>0</v>
      </c>
      <c r="BU169" s="16">
        <v>0</v>
      </c>
      <c r="BV169" s="16">
        <v>0</v>
      </c>
      <c r="BW169" s="16">
        <v>0</v>
      </c>
      <c r="BX169" s="16">
        <v>0</v>
      </c>
      <c r="BY169" s="16">
        <v>0</v>
      </c>
      <c r="BZ169" s="16">
        <v>0</v>
      </c>
      <c r="CA169" s="16">
        <v>0</v>
      </c>
      <c r="CB169" s="16">
        <v>0</v>
      </c>
      <c r="CC169" s="16">
        <v>0</v>
      </c>
      <c r="CD169" s="37">
        <v>0</v>
      </c>
    </row>
    <row r="170" spans="1:82" x14ac:dyDescent="0.25">
      <c r="A170" s="36">
        <v>0</v>
      </c>
      <c r="B170" s="16">
        <v>780</v>
      </c>
      <c r="C170" s="53"/>
      <c r="D170" s="18">
        <v>-780</v>
      </c>
      <c r="E170" s="16">
        <v>0</v>
      </c>
      <c r="F170" s="20">
        <v>0</v>
      </c>
      <c r="G170" s="20">
        <v>0</v>
      </c>
      <c r="H170" s="16" t="s">
        <v>869</v>
      </c>
      <c r="I170" s="16" t="s">
        <v>869</v>
      </c>
      <c r="J170" s="16">
        <v>600</v>
      </c>
      <c r="K170" s="16">
        <v>0</v>
      </c>
      <c r="L170" s="16"/>
      <c r="M170" s="20">
        <v>0</v>
      </c>
      <c r="N170" s="20">
        <v>0</v>
      </c>
      <c r="O170" s="16">
        <v>0</v>
      </c>
      <c r="P170" s="16">
        <v>0</v>
      </c>
      <c r="Q170" s="16">
        <v>390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20">
        <v>0</v>
      </c>
      <c r="AA170" s="20">
        <v>0</v>
      </c>
      <c r="AB170" s="20">
        <v>0</v>
      </c>
      <c r="AC170" s="16">
        <v>0</v>
      </c>
      <c r="AD170" s="16">
        <v>0</v>
      </c>
      <c r="AE170" s="16">
        <v>390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20">
        <v>0</v>
      </c>
      <c r="AO170" s="20">
        <v>0</v>
      </c>
      <c r="AP170" s="20">
        <v>0</v>
      </c>
      <c r="AQ170" s="16">
        <v>0</v>
      </c>
      <c r="AR170" s="16">
        <v>0</v>
      </c>
      <c r="AS170" s="16">
        <v>0</v>
      </c>
      <c r="AT170" s="16">
        <v>0</v>
      </c>
      <c r="AU170" s="16">
        <v>0</v>
      </c>
      <c r="AV170" s="16">
        <v>0</v>
      </c>
      <c r="AW170" s="16">
        <v>0</v>
      </c>
      <c r="AX170" s="16">
        <v>0</v>
      </c>
      <c r="AY170" s="16">
        <v>0</v>
      </c>
      <c r="AZ170" s="16">
        <v>0</v>
      </c>
      <c r="BA170" s="16">
        <v>0</v>
      </c>
      <c r="BB170" s="20">
        <v>0</v>
      </c>
      <c r="BC170" s="20">
        <v>0</v>
      </c>
      <c r="BD170" s="20">
        <v>0</v>
      </c>
      <c r="BE170" s="16">
        <v>0</v>
      </c>
      <c r="BF170" s="16">
        <v>0</v>
      </c>
      <c r="BG170" s="16">
        <v>0</v>
      </c>
      <c r="BH170" s="16">
        <v>0</v>
      </c>
      <c r="BI170" s="16">
        <v>0</v>
      </c>
      <c r="BJ170" s="16">
        <v>0</v>
      </c>
      <c r="BK170" s="16">
        <v>0</v>
      </c>
      <c r="BL170" s="16">
        <v>0</v>
      </c>
      <c r="BM170" s="16">
        <v>0</v>
      </c>
      <c r="BN170" s="16">
        <v>0</v>
      </c>
      <c r="BO170" s="16">
        <v>0</v>
      </c>
      <c r="BP170" s="20">
        <v>0</v>
      </c>
      <c r="BQ170" s="20">
        <v>0</v>
      </c>
      <c r="BR170" s="20">
        <v>0</v>
      </c>
      <c r="BS170" s="16">
        <v>0</v>
      </c>
      <c r="BT170" s="16">
        <v>0</v>
      </c>
      <c r="BU170" s="16">
        <v>0</v>
      </c>
      <c r="BV170" s="16">
        <v>0</v>
      </c>
      <c r="BW170" s="16">
        <v>0</v>
      </c>
      <c r="BX170" s="16">
        <v>0</v>
      </c>
      <c r="BY170" s="16">
        <v>0</v>
      </c>
      <c r="BZ170" s="16">
        <v>0</v>
      </c>
      <c r="CA170" s="16">
        <v>0</v>
      </c>
      <c r="CB170" s="16">
        <v>0</v>
      </c>
      <c r="CC170" s="16">
        <v>0</v>
      </c>
      <c r="CD170" s="37">
        <v>0</v>
      </c>
    </row>
    <row r="171" spans="1:82" x14ac:dyDescent="0.25">
      <c r="A171" s="36">
        <v>0</v>
      </c>
      <c r="B171" s="16">
        <v>780</v>
      </c>
      <c r="C171" s="53"/>
      <c r="D171" s="18">
        <v>-780</v>
      </c>
      <c r="E171" s="16">
        <v>0</v>
      </c>
      <c r="F171" s="20">
        <v>0</v>
      </c>
      <c r="G171" s="20">
        <v>0</v>
      </c>
      <c r="H171" s="16" t="s">
        <v>869</v>
      </c>
      <c r="I171" s="16" t="s">
        <v>869</v>
      </c>
      <c r="J171" s="16">
        <v>600</v>
      </c>
      <c r="K171" s="16">
        <v>0</v>
      </c>
      <c r="L171" s="16"/>
      <c r="M171" s="20">
        <v>0</v>
      </c>
      <c r="N171" s="20">
        <v>0</v>
      </c>
      <c r="O171" s="16">
        <v>0</v>
      </c>
      <c r="P171" s="16">
        <v>0</v>
      </c>
      <c r="Q171" s="16">
        <v>390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20">
        <v>0</v>
      </c>
      <c r="AA171" s="20">
        <v>0</v>
      </c>
      <c r="AB171" s="20">
        <v>0</v>
      </c>
      <c r="AC171" s="16">
        <v>0</v>
      </c>
      <c r="AD171" s="16">
        <v>0</v>
      </c>
      <c r="AE171" s="16">
        <v>390</v>
      </c>
      <c r="AF171" s="16">
        <v>0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16">
        <v>0</v>
      </c>
      <c r="AM171" s="16">
        <v>0</v>
      </c>
      <c r="AN171" s="20">
        <v>0</v>
      </c>
      <c r="AO171" s="20">
        <v>0</v>
      </c>
      <c r="AP171" s="20">
        <v>0</v>
      </c>
      <c r="AQ171" s="16">
        <v>0</v>
      </c>
      <c r="AR171" s="16">
        <v>0</v>
      </c>
      <c r="AS171" s="16">
        <v>0</v>
      </c>
      <c r="AT171" s="16">
        <v>0</v>
      </c>
      <c r="AU171" s="16">
        <v>0</v>
      </c>
      <c r="AV171" s="16">
        <v>0</v>
      </c>
      <c r="AW171" s="16">
        <v>0</v>
      </c>
      <c r="AX171" s="16">
        <v>0</v>
      </c>
      <c r="AY171" s="16">
        <v>0</v>
      </c>
      <c r="AZ171" s="16">
        <v>0</v>
      </c>
      <c r="BA171" s="16">
        <v>0</v>
      </c>
      <c r="BB171" s="20">
        <v>0</v>
      </c>
      <c r="BC171" s="20">
        <v>0</v>
      </c>
      <c r="BD171" s="20">
        <v>0</v>
      </c>
      <c r="BE171" s="16">
        <v>0</v>
      </c>
      <c r="BF171" s="16">
        <v>0</v>
      </c>
      <c r="BG171" s="16">
        <v>0</v>
      </c>
      <c r="BH171" s="16">
        <v>0</v>
      </c>
      <c r="BI171" s="16">
        <v>0</v>
      </c>
      <c r="BJ171" s="16">
        <v>0</v>
      </c>
      <c r="BK171" s="16">
        <v>0</v>
      </c>
      <c r="BL171" s="16">
        <v>0</v>
      </c>
      <c r="BM171" s="16">
        <v>0</v>
      </c>
      <c r="BN171" s="16">
        <v>0</v>
      </c>
      <c r="BO171" s="16">
        <v>0</v>
      </c>
      <c r="BP171" s="20">
        <v>0</v>
      </c>
      <c r="BQ171" s="20">
        <v>0</v>
      </c>
      <c r="BR171" s="20">
        <v>0</v>
      </c>
      <c r="BS171" s="16">
        <v>0</v>
      </c>
      <c r="BT171" s="16">
        <v>0</v>
      </c>
      <c r="BU171" s="16">
        <v>0</v>
      </c>
      <c r="BV171" s="16">
        <v>0</v>
      </c>
      <c r="BW171" s="16">
        <v>0</v>
      </c>
      <c r="BX171" s="16">
        <v>0</v>
      </c>
      <c r="BY171" s="16">
        <v>0</v>
      </c>
      <c r="BZ171" s="16">
        <v>0</v>
      </c>
      <c r="CA171" s="16">
        <v>0</v>
      </c>
      <c r="CB171" s="16">
        <v>0</v>
      </c>
      <c r="CC171" s="16">
        <v>0</v>
      </c>
      <c r="CD171" s="37">
        <v>0</v>
      </c>
    </row>
    <row r="172" spans="1:82" x14ac:dyDescent="0.25">
      <c r="A172" s="36">
        <v>0</v>
      </c>
      <c r="B172" s="16">
        <v>780</v>
      </c>
      <c r="C172" s="53"/>
      <c r="D172" s="18">
        <v>-780</v>
      </c>
      <c r="E172" s="16">
        <v>0</v>
      </c>
      <c r="F172" s="20">
        <v>0</v>
      </c>
      <c r="G172" s="20">
        <v>0</v>
      </c>
      <c r="H172" s="16" t="s">
        <v>869</v>
      </c>
      <c r="I172" s="16" t="s">
        <v>869</v>
      </c>
      <c r="J172" s="16">
        <v>600</v>
      </c>
      <c r="K172" s="16">
        <v>0</v>
      </c>
      <c r="L172" s="16"/>
      <c r="M172" s="20">
        <v>0</v>
      </c>
      <c r="N172" s="20">
        <v>0</v>
      </c>
      <c r="O172" s="16">
        <v>0</v>
      </c>
      <c r="P172" s="16">
        <v>0</v>
      </c>
      <c r="Q172" s="16">
        <v>390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20">
        <v>0</v>
      </c>
      <c r="AA172" s="20">
        <v>0</v>
      </c>
      <c r="AB172" s="20">
        <v>0</v>
      </c>
      <c r="AC172" s="16">
        <v>0</v>
      </c>
      <c r="AD172" s="16">
        <v>0</v>
      </c>
      <c r="AE172" s="16">
        <v>390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20">
        <v>0</v>
      </c>
      <c r="AO172" s="20">
        <v>0</v>
      </c>
      <c r="AP172" s="20">
        <v>0</v>
      </c>
      <c r="AQ172" s="16">
        <v>0</v>
      </c>
      <c r="AR172" s="16">
        <v>0</v>
      </c>
      <c r="AS172" s="16">
        <v>0</v>
      </c>
      <c r="AT172" s="16">
        <v>0</v>
      </c>
      <c r="AU172" s="16">
        <v>0</v>
      </c>
      <c r="AV172" s="16">
        <v>0</v>
      </c>
      <c r="AW172" s="16">
        <v>0</v>
      </c>
      <c r="AX172" s="16">
        <v>0</v>
      </c>
      <c r="AY172" s="16">
        <v>0</v>
      </c>
      <c r="AZ172" s="16">
        <v>0</v>
      </c>
      <c r="BA172" s="16">
        <v>0</v>
      </c>
      <c r="BB172" s="20">
        <v>0</v>
      </c>
      <c r="BC172" s="20">
        <v>0</v>
      </c>
      <c r="BD172" s="20">
        <v>0</v>
      </c>
      <c r="BE172" s="16">
        <v>0</v>
      </c>
      <c r="BF172" s="16">
        <v>0</v>
      </c>
      <c r="BG172" s="16">
        <v>0</v>
      </c>
      <c r="BH172" s="16">
        <v>0</v>
      </c>
      <c r="BI172" s="16">
        <v>0</v>
      </c>
      <c r="BJ172" s="16">
        <v>0</v>
      </c>
      <c r="BK172" s="16">
        <v>0</v>
      </c>
      <c r="BL172" s="16">
        <v>0</v>
      </c>
      <c r="BM172" s="16">
        <v>0</v>
      </c>
      <c r="BN172" s="16">
        <v>0</v>
      </c>
      <c r="BO172" s="16">
        <v>0</v>
      </c>
      <c r="BP172" s="20">
        <v>0</v>
      </c>
      <c r="BQ172" s="20">
        <v>0</v>
      </c>
      <c r="BR172" s="20">
        <v>0</v>
      </c>
      <c r="BS172" s="16">
        <v>0</v>
      </c>
      <c r="BT172" s="16">
        <v>0</v>
      </c>
      <c r="BU172" s="16">
        <v>0</v>
      </c>
      <c r="BV172" s="16">
        <v>0</v>
      </c>
      <c r="BW172" s="16">
        <v>0</v>
      </c>
      <c r="BX172" s="16">
        <v>0</v>
      </c>
      <c r="BY172" s="16">
        <v>0</v>
      </c>
      <c r="BZ172" s="16">
        <v>0</v>
      </c>
      <c r="CA172" s="16">
        <v>0</v>
      </c>
      <c r="CB172" s="16">
        <v>0</v>
      </c>
      <c r="CC172" s="16">
        <v>0</v>
      </c>
      <c r="CD172" s="37">
        <v>0</v>
      </c>
    </row>
    <row r="173" spans="1:82" x14ac:dyDescent="0.25">
      <c r="A173" s="36">
        <v>0</v>
      </c>
      <c r="B173" s="16">
        <v>780</v>
      </c>
      <c r="C173" s="53"/>
      <c r="D173" s="18">
        <v>-780</v>
      </c>
      <c r="E173" s="16">
        <v>0</v>
      </c>
      <c r="F173" s="20">
        <v>0</v>
      </c>
      <c r="G173" s="20">
        <v>0</v>
      </c>
      <c r="H173" s="16" t="s">
        <v>869</v>
      </c>
      <c r="I173" s="16" t="s">
        <v>869</v>
      </c>
      <c r="J173" s="16">
        <v>600</v>
      </c>
      <c r="K173" s="16">
        <v>0</v>
      </c>
      <c r="L173" s="16"/>
      <c r="M173" s="20">
        <v>0</v>
      </c>
      <c r="N173" s="20">
        <v>0</v>
      </c>
      <c r="O173" s="16">
        <v>0</v>
      </c>
      <c r="P173" s="16">
        <v>0</v>
      </c>
      <c r="Q173" s="16">
        <v>390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20">
        <v>0</v>
      </c>
      <c r="AA173" s="20">
        <v>0</v>
      </c>
      <c r="AB173" s="20">
        <v>0</v>
      </c>
      <c r="AC173" s="16">
        <v>0</v>
      </c>
      <c r="AD173" s="16">
        <v>0</v>
      </c>
      <c r="AE173" s="16">
        <v>390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0</v>
      </c>
      <c r="AM173" s="16">
        <v>0</v>
      </c>
      <c r="AN173" s="20">
        <v>0</v>
      </c>
      <c r="AO173" s="20">
        <v>0</v>
      </c>
      <c r="AP173" s="20">
        <v>0</v>
      </c>
      <c r="AQ173" s="16">
        <v>0</v>
      </c>
      <c r="AR173" s="16">
        <v>0</v>
      </c>
      <c r="AS173" s="16">
        <v>0</v>
      </c>
      <c r="AT173" s="16">
        <v>0</v>
      </c>
      <c r="AU173" s="16">
        <v>0</v>
      </c>
      <c r="AV173" s="16">
        <v>0</v>
      </c>
      <c r="AW173" s="16">
        <v>0</v>
      </c>
      <c r="AX173" s="16">
        <v>0</v>
      </c>
      <c r="AY173" s="16">
        <v>0</v>
      </c>
      <c r="AZ173" s="16">
        <v>0</v>
      </c>
      <c r="BA173" s="16">
        <v>0</v>
      </c>
      <c r="BB173" s="20">
        <v>0</v>
      </c>
      <c r="BC173" s="20">
        <v>0</v>
      </c>
      <c r="BD173" s="20">
        <v>0</v>
      </c>
      <c r="BE173" s="16">
        <v>0</v>
      </c>
      <c r="BF173" s="16">
        <v>0</v>
      </c>
      <c r="BG173" s="16">
        <v>0</v>
      </c>
      <c r="BH173" s="16">
        <v>0</v>
      </c>
      <c r="BI173" s="16">
        <v>0</v>
      </c>
      <c r="BJ173" s="16">
        <v>0</v>
      </c>
      <c r="BK173" s="16">
        <v>0</v>
      </c>
      <c r="BL173" s="16">
        <v>0</v>
      </c>
      <c r="BM173" s="16">
        <v>0</v>
      </c>
      <c r="BN173" s="16">
        <v>0</v>
      </c>
      <c r="BO173" s="16">
        <v>0</v>
      </c>
      <c r="BP173" s="20">
        <v>0</v>
      </c>
      <c r="BQ173" s="20">
        <v>0</v>
      </c>
      <c r="BR173" s="20">
        <v>0</v>
      </c>
      <c r="BS173" s="16">
        <v>0</v>
      </c>
      <c r="BT173" s="16">
        <v>0</v>
      </c>
      <c r="BU173" s="16">
        <v>0</v>
      </c>
      <c r="BV173" s="16">
        <v>0</v>
      </c>
      <c r="BW173" s="16">
        <v>0</v>
      </c>
      <c r="BX173" s="16">
        <v>0</v>
      </c>
      <c r="BY173" s="16">
        <v>0</v>
      </c>
      <c r="BZ173" s="16">
        <v>0</v>
      </c>
      <c r="CA173" s="16">
        <v>0</v>
      </c>
      <c r="CB173" s="16">
        <v>0</v>
      </c>
      <c r="CC173" s="16">
        <v>0</v>
      </c>
      <c r="CD173" s="37">
        <v>0</v>
      </c>
    </row>
    <row r="174" spans="1:82" x14ac:dyDescent="0.25">
      <c r="A174" s="36">
        <v>0</v>
      </c>
      <c r="B174" s="16">
        <v>780</v>
      </c>
      <c r="C174" s="53"/>
      <c r="D174" s="18">
        <v>-780</v>
      </c>
      <c r="E174" s="16">
        <v>0</v>
      </c>
      <c r="F174" s="20">
        <v>0</v>
      </c>
      <c r="G174" s="20">
        <v>0</v>
      </c>
      <c r="H174" s="16" t="s">
        <v>869</v>
      </c>
      <c r="I174" s="16" t="s">
        <v>869</v>
      </c>
      <c r="J174" s="16">
        <v>600</v>
      </c>
      <c r="K174" s="16">
        <v>0</v>
      </c>
      <c r="L174" s="16"/>
      <c r="M174" s="20">
        <v>0</v>
      </c>
      <c r="N174" s="20">
        <v>0</v>
      </c>
      <c r="O174" s="16">
        <v>0</v>
      </c>
      <c r="P174" s="16">
        <v>0</v>
      </c>
      <c r="Q174" s="16">
        <v>390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20">
        <v>0</v>
      </c>
      <c r="AA174" s="20">
        <v>0</v>
      </c>
      <c r="AB174" s="20">
        <v>0</v>
      </c>
      <c r="AC174" s="16">
        <v>0</v>
      </c>
      <c r="AD174" s="16">
        <v>0</v>
      </c>
      <c r="AE174" s="16">
        <v>390</v>
      </c>
      <c r="AF174" s="16">
        <v>0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16">
        <v>0</v>
      </c>
      <c r="AM174" s="16">
        <v>0</v>
      </c>
      <c r="AN174" s="20">
        <v>0</v>
      </c>
      <c r="AO174" s="20">
        <v>0</v>
      </c>
      <c r="AP174" s="20">
        <v>0</v>
      </c>
      <c r="AQ174" s="16">
        <v>0</v>
      </c>
      <c r="AR174" s="16">
        <v>0</v>
      </c>
      <c r="AS174" s="16">
        <v>0</v>
      </c>
      <c r="AT174" s="16">
        <v>0</v>
      </c>
      <c r="AU174" s="16">
        <v>0</v>
      </c>
      <c r="AV174" s="16">
        <v>0</v>
      </c>
      <c r="AW174" s="16">
        <v>0</v>
      </c>
      <c r="AX174" s="16">
        <v>0</v>
      </c>
      <c r="AY174" s="16">
        <v>0</v>
      </c>
      <c r="AZ174" s="16">
        <v>0</v>
      </c>
      <c r="BA174" s="16">
        <v>0</v>
      </c>
      <c r="BB174" s="20">
        <v>0</v>
      </c>
      <c r="BC174" s="20">
        <v>0</v>
      </c>
      <c r="BD174" s="20">
        <v>0</v>
      </c>
      <c r="BE174" s="16">
        <v>0</v>
      </c>
      <c r="BF174" s="16">
        <v>0</v>
      </c>
      <c r="BG174" s="16">
        <v>0</v>
      </c>
      <c r="BH174" s="16">
        <v>0</v>
      </c>
      <c r="BI174" s="16">
        <v>0</v>
      </c>
      <c r="BJ174" s="16">
        <v>0</v>
      </c>
      <c r="BK174" s="16">
        <v>0</v>
      </c>
      <c r="BL174" s="16">
        <v>0</v>
      </c>
      <c r="BM174" s="16">
        <v>0</v>
      </c>
      <c r="BN174" s="16">
        <v>0</v>
      </c>
      <c r="BO174" s="16">
        <v>0</v>
      </c>
      <c r="BP174" s="20">
        <v>0</v>
      </c>
      <c r="BQ174" s="20">
        <v>0</v>
      </c>
      <c r="BR174" s="20">
        <v>0</v>
      </c>
      <c r="BS174" s="16">
        <v>0</v>
      </c>
      <c r="BT174" s="16">
        <v>0</v>
      </c>
      <c r="BU174" s="16">
        <v>0</v>
      </c>
      <c r="BV174" s="16">
        <v>0</v>
      </c>
      <c r="BW174" s="16">
        <v>0</v>
      </c>
      <c r="BX174" s="16">
        <v>0</v>
      </c>
      <c r="BY174" s="16">
        <v>0</v>
      </c>
      <c r="BZ174" s="16">
        <v>0</v>
      </c>
      <c r="CA174" s="16">
        <v>0</v>
      </c>
      <c r="CB174" s="16">
        <v>0</v>
      </c>
      <c r="CC174" s="16">
        <v>0</v>
      </c>
      <c r="CD174" s="37">
        <v>0</v>
      </c>
    </row>
    <row r="175" spans="1:82" x14ac:dyDescent="0.25">
      <c r="A175" s="36">
        <v>0</v>
      </c>
      <c r="B175" s="16">
        <v>780</v>
      </c>
      <c r="C175" s="53"/>
      <c r="D175" s="18">
        <v>-780</v>
      </c>
      <c r="E175" s="16">
        <v>0</v>
      </c>
      <c r="F175" s="20">
        <v>0</v>
      </c>
      <c r="G175" s="20">
        <v>0</v>
      </c>
      <c r="H175" s="16" t="s">
        <v>869</v>
      </c>
      <c r="I175" s="16" t="s">
        <v>869</v>
      </c>
      <c r="J175" s="16">
        <v>600</v>
      </c>
      <c r="K175" s="16">
        <v>0</v>
      </c>
      <c r="L175" s="16"/>
      <c r="M175" s="20">
        <v>0</v>
      </c>
      <c r="N175" s="20">
        <v>0</v>
      </c>
      <c r="O175" s="16">
        <v>0</v>
      </c>
      <c r="P175" s="16">
        <v>0</v>
      </c>
      <c r="Q175" s="16">
        <v>390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20">
        <v>0</v>
      </c>
      <c r="AA175" s="20">
        <v>0</v>
      </c>
      <c r="AB175" s="20">
        <v>0</v>
      </c>
      <c r="AC175" s="16">
        <v>0</v>
      </c>
      <c r="AD175" s="16">
        <v>0</v>
      </c>
      <c r="AE175" s="16">
        <v>390</v>
      </c>
      <c r="AF175" s="16">
        <v>0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16">
        <v>0</v>
      </c>
      <c r="AM175" s="16">
        <v>0</v>
      </c>
      <c r="AN175" s="20">
        <v>0</v>
      </c>
      <c r="AO175" s="20">
        <v>0</v>
      </c>
      <c r="AP175" s="20">
        <v>0</v>
      </c>
      <c r="AQ175" s="16">
        <v>0</v>
      </c>
      <c r="AR175" s="16">
        <v>0</v>
      </c>
      <c r="AS175" s="16">
        <v>0</v>
      </c>
      <c r="AT175" s="16">
        <v>0</v>
      </c>
      <c r="AU175" s="16">
        <v>0</v>
      </c>
      <c r="AV175" s="16">
        <v>0</v>
      </c>
      <c r="AW175" s="16">
        <v>0</v>
      </c>
      <c r="AX175" s="16">
        <v>0</v>
      </c>
      <c r="AY175" s="16">
        <v>0</v>
      </c>
      <c r="AZ175" s="16">
        <v>0</v>
      </c>
      <c r="BA175" s="16">
        <v>0</v>
      </c>
      <c r="BB175" s="20">
        <v>0</v>
      </c>
      <c r="BC175" s="20">
        <v>0</v>
      </c>
      <c r="BD175" s="20">
        <v>0</v>
      </c>
      <c r="BE175" s="16">
        <v>0</v>
      </c>
      <c r="BF175" s="16">
        <v>0</v>
      </c>
      <c r="BG175" s="16">
        <v>0</v>
      </c>
      <c r="BH175" s="16">
        <v>0</v>
      </c>
      <c r="BI175" s="16">
        <v>0</v>
      </c>
      <c r="BJ175" s="16">
        <v>0</v>
      </c>
      <c r="BK175" s="16">
        <v>0</v>
      </c>
      <c r="BL175" s="16">
        <v>0</v>
      </c>
      <c r="BM175" s="16">
        <v>0</v>
      </c>
      <c r="BN175" s="16">
        <v>0</v>
      </c>
      <c r="BO175" s="16">
        <v>0</v>
      </c>
      <c r="BP175" s="20">
        <v>0</v>
      </c>
      <c r="BQ175" s="20">
        <v>0</v>
      </c>
      <c r="BR175" s="20">
        <v>0</v>
      </c>
      <c r="BS175" s="16">
        <v>0</v>
      </c>
      <c r="BT175" s="16">
        <v>0</v>
      </c>
      <c r="BU175" s="16">
        <v>0</v>
      </c>
      <c r="BV175" s="16">
        <v>0</v>
      </c>
      <c r="BW175" s="16">
        <v>0</v>
      </c>
      <c r="BX175" s="16">
        <v>0</v>
      </c>
      <c r="BY175" s="16">
        <v>0</v>
      </c>
      <c r="BZ175" s="16">
        <v>0</v>
      </c>
      <c r="CA175" s="16">
        <v>0</v>
      </c>
      <c r="CB175" s="16">
        <v>0</v>
      </c>
      <c r="CC175" s="16">
        <v>0</v>
      </c>
      <c r="CD175" s="37">
        <v>0</v>
      </c>
    </row>
    <row r="176" spans="1:82" x14ac:dyDescent="0.25">
      <c r="A176" s="36">
        <v>0</v>
      </c>
      <c r="B176" s="16">
        <v>780</v>
      </c>
      <c r="C176" s="53"/>
      <c r="D176" s="18">
        <v>-780</v>
      </c>
      <c r="E176" s="16">
        <v>0</v>
      </c>
      <c r="F176" s="20">
        <v>0</v>
      </c>
      <c r="G176" s="20">
        <v>0</v>
      </c>
      <c r="H176" s="16" t="s">
        <v>869</v>
      </c>
      <c r="I176" s="16" t="s">
        <v>869</v>
      </c>
      <c r="J176" s="16">
        <v>600</v>
      </c>
      <c r="K176" s="16">
        <v>0</v>
      </c>
      <c r="L176" s="16"/>
      <c r="M176" s="20">
        <v>0</v>
      </c>
      <c r="N176" s="20">
        <v>0</v>
      </c>
      <c r="O176" s="16">
        <v>0</v>
      </c>
      <c r="P176" s="16">
        <v>0</v>
      </c>
      <c r="Q176" s="16">
        <v>390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20">
        <v>0</v>
      </c>
      <c r="AA176" s="20">
        <v>0</v>
      </c>
      <c r="AB176" s="20">
        <v>0</v>
      </c>
      <c r="AC176" s="16">
        <v>0</v>
      </c>
      <c r="AD176" s="16">
        <v>0</v>
      </c>
      <c r="AE176" s="16">
        <v>390</v>
      </c>
      <c r="AF176" s="16">
        <v>0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16">
        <v>0</v>
      </c>
      <c r="AM176" s="16">
        <v>0</v>
      </c>
      <c r="AN176" s="20">
        <v>0</v>
      </c>
      <c r="AO176" s="20">
        <v>0</v>
      </c>
      <c r="AP176" s="20">
        <v>0</v>
      </c>
      <c r="AQ176" s="16">
        <v>0</v>
      </c>
      <c r="AR176" s="16">
        <v>0</v>
      </c>
      <c r="AS176" s="16">
        <v>0</v>
      </c>
      <c r="AT176" s="16">
        <v>0</v>
      </c>
      <c r="AU176" s="16">
        <v>0</v>
      </c>
      <c r="AV176" s="16">
        <v>0</v>
      </c>
      <c r="AW176" s="16">
        <v>0</v>
      </c>
      <c r="AX176" s="16">
        <v>0</v>
      </c>
      <c r="AY176" s="16">
        <v>0</v>
      </c>
      <c r="AZ176" s="16">
        <v>0</v>
      </c>
      <c r="BA176" s="16">
        <v>0</v>
      </c>
      <c r="BB176" s="20">
        <v>0</v>
      </c>
      <c r="BC176" s="20">
        <v>0</v>
      </c>
      <c r="BD176" s="20">
        <v>0</v>
      </c>
      <c r="BE176" s="16">
        <v>0</v>
      </c>
      <c r="BF176" s="16">
        <v>0</v>
      </c>
      <c r="BG176" s="16">
        <v>0</v>
      </c>
      <c r="BH176" s="16">
        <v>0</v>
      </c>
      <c r="BI176" s="16">
        <v>0</v>
      </c>
      <c r="BJ176" s="16">
        <v>0</v>
      </c>
      <c r="BK176" s="16">
        <v>0</v>
      </c>
      <c r="BL176" s="16">
        <v>0</v>
      </c>
      <c r="BM176" s="16">
        <v>0</v>
      </c>
      <c r="BN176" s="16">
        <v>0</v>
      </c>
      <c r="BO176" s="16">
        <v>0</v>
      </c>
      <c r="BP176" s="20">
        <v>0</v>
      </c>
      <c r="BQ176" s="20">
        <v>0</v>
      </c>
      <c r="BR176" s="20">
        <v>0</v>
      </c>
      <c r="BS176" s="16">
        <v>0</v>
      </c>
      <c r="BT176" s="16">
        <v>0</v>
      </c>
      <c r="BU176" s="16">
        <v>0</v>
      </c>
      <c r="BV176" s="16">
        <v>0</v>
      </c>
      <c r="BW176" s="16">
        <v>0</v>
      </c>
      <c r="BX176" s="16">
        <v>0</v>
      </c>
      <c r="BY176" s="16">
        <v>0</v>
      </c>
      <c r="BZ176" s="16">
        <v>0</v>
      </c>
      <c r="CA176" s="16">
        <v>0</v>
      </c>
      <c r="CB176" s="16">
        <v>0</v>
      </c>
      <c r="CC176" s="16">
        <v>0</v>
      </c>
      <c r="CD176" s="37">
        <v>0</v>
      </c>
    </row>
    <row r="177" spans="1:82" x14ac:dyDescent="0.25">
      <c r="A177" s="36">
        <v>0</v>
      </c>
      <c r="B177" s="16">
        <v>780</v>
      </c>
      <c r="C177" s="53"/>
      <c r="D177" s="18">
        <v>-780</v>
      </c>
      <c r="E177" s="16">
        <v>0</v>
      </c>
      <c r="F177" s="20">
        <v>0</v>
      </c>
      <c r="G177" s="20">
        <v>0</v>
      </c>
      <c r="H177" s="16" t="s">
        <v>869</v>
      </c>
      <c r="I177" s="16" t="s">
        <v>869</v>
      </c>
      <c r="J177" s="16">
        <v>600</v>
      </c>
      <c r="K177" s="16">
        <v>0</v>
      </c>
      <c r="L177" s="16"/>
      <c r="M177" s="20">
        <v>0</v>
      </c>
      <c r="N177" s="20">
        <v>0</v>
      </c>
      <c r="O177" s="16">
        <v>0</v>
      </c>
      <c r="P177" s="16">
        <v>0</v>
      </c>
      <c r="Q177" s="16">
        <v>390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20">
        <v>0</v>
      </c>
      <c r="AA177" s="20">
        <v>0</v>
      </c>
      <c r="AB177" s="20">
        <v>0</v>
      </c>
      <c r="AC177" s="16">
        <v>0</v>
      </c>
      <c r="AD177" s="16">
        <v>0</v>
      </c>
      <c r="AE177" s="16">
        <v>390</v>
      </c>
      <c r="AF177" s="16">
        <v>0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20">
        <v>0</v>
      </c>
      <c r="AO177" s="20">
        <v>0</v>
      </c>
      <c r="AP177" s="20">
        <v>0</v>
      </c>
      <c r="AQ177" s="16">
        <v>0</v>
      </c>
      <c r="AR177" s="16">
        <v>0</v>
      </c>
      <c r="AS177" s="16">
        <v>0</v>
      </c>
      <c r="AT177" s="16">
        <v>0</v>
      </c>
      <c r="AU177" s="16">
        <v>0</v>
      </c>
      <c r="AV177" s="16">
        <v>0</v>
      </c>
      <c r="AW177" s="16">
        <v>0</v>
      </c>
      <c r="AX177" s="16">
        <v>0</v>
      </c>
      <c r="AY177" s="16">
        <v>0</v>
      </c>
      <c r="AZ177" s="16">
        <v>0</v>
      </c>
      <c r="BA177" s="16">
        <v>0</v>
      </c>
      <c r="BB177" s="20">
        <v>0</v>
      </c>
      <c r="BC177" s="20">
        <v>0</v>
      </c>
      <c r="BD177" s="20">
        <v>0</v>
      </c>
      <c r="BE177" s="16">
        <v>0</v>
      </c>
      <c r="BF177" s="16">
        <v>0</v>
      </c>
      <c r="BG177" s="16">
        <v>0</v>
      </c>
      <c r="BH177" s="16">
        <v>0</v>
      </c>
      <c r="BI177" s="16">
        <v>0</v>
      </c>
      <c r="BJ177" s="16">
        <v>0</v>
      </c>
      <c r="BK177" s="16">
        <v>0</v>
      </c>
      <c r="BL177" s="16">
        <v>0</v>
      </c>
      <c r="BM177" s="16">
        <v>0</v>
      </c>
      <c r="BN177" s="16">
        <v>0</v>
      </c>
      <c r="BO177" s="16">
        <v>0</v>
      </c>
      <c r="BP177" s="20">
        <v>0</v>
      </c>
      <c r="BQ177" s="20">
        <v>0</v>
      </c>
      <c r="BR177" s="20">
        <v>0</v>
      </c>
      <c r="BS177" s="16">
        <v>0</v>
      </c>
      <c r="BT177" s="16">
        <v>0</v>
      </c>
      <c r="BU177" s="16">
        <v>0</v>
      </c>
      <c r="BV177" s="16">
        <v>0</v>
      </c>
      <c r="BW177" s="16">
        <v>0</v>
      </c>
      <c r="BX177" s="16">
        <v>0</v>
      </c>
      <c r="BY177" s="16">
        <v>0</v>
      </c>
      <c r="BZ177" s="16">
        <v>0</v>
      </c>
      <c r="CA177" s="16">
        <v>0</v>
      </c>
      <c r="CB177" s="16">
        <v>0</v>
      </c>
      <c r="CC177" s="16">
        <v>0</v>
      </c>
      <c r="CD177" s="37">
        <v>0</v>
      </c>
    </row>
    <row r="178" spans="1:82" x14ac:dyDescent="0.25">
      <c r="A178" s="36">
        <v>0</v>
      </c>
      <c r="B178" s="16">
        <v>780</v>
      </c>
      <c r="C178" s="53"/>
      <c r="D178" s="18">
        <v>-780</v>
      </c>
      <c r="E178" s="16">
        <v>0</v>
      </c>
      <c r="F178" s="20">
        <v>0</v>
      </c>
      <c r="G178" s="20">
        <v>0</v>
      </c>
      <c r="H178" s="16" t="s">
        <v>869</v>
      </c>
      <c r="I178" s="16" t="s">
        <v>869</v>
      </c>
      <c r="J178" s="16">
        <v>600</v>
      </c>
      <c r="K178" s="16">
        <v>0</v>
      </c>
      <c r="L178" s="16"/>
      <c r="M178" s="20">
        <v>0</v>
      </c>
      <c r="N178" s="20">
        <v>0</v>
      </c>
      <c r="O178" s="16">
        <v>0</v>
      </c>
      <c r="P178" s="16">
        <v>0</v>
      </c>
      <c r="Q178" s="16">
        <v>390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20">
        <v>0</v>
      </c>
      <c r="AA178" s="20">
        <v>0</v>
      </c>
      <c r="AB178" s="20">
        <v>0</v>
      </c>
      <c r="AC178" s="16">
        <v>0</v>
      </c>
      <c r="AD178" s="16">
        <v>0</v>
      </c>
      <c r="AE178" s="16">
        <v>390</v>
      </c>
      <c r="AF178" s="16">
        <v>0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16">
        <v>0</v>
      </c>
      <c r="AM178" s="16">
        <v>0</v>
      </c>
      <c r="AN178" s="20">
        <v>0</v>
      </c>
      <c r="AO178" s="20">
        <v>0</v>
      </c>
      <c r="AP178" s="20">
        <v>0</v>
      </c>
      <c r="AQ178" s="16">
        <v>0</v>
      </c>
      <c r="AR178" s="16">
        <v>0</v>
      </c>
      <c r="AS178" s="16">
        <v>0</v>
      </c>
      <c r="AT178" s="16">
        <v>0</v>
      </c>
      <c r="AU178" s="16">
        <v>0</v>
      </c>
      <c r="AV178" s="16">
        <v>0</v>
      </c>
      <c r="AW178" s="16">
        <v>0</v>
      </c>
      <c r="AX178" s="16">
        <v>0</v>
      </c>
      <c r="AY178" s="16">
        <v>0</v>
      </c>
      <c r="AZ178" s="16">
        <v>0</v>
      </c>
      <c r="BA178" s="16">
        <v>0</v>
      </c>
      <c r="BB178" s="20">
        <v>0</v>
      </c>
      <c r="BC178" s="20">
        <v>0</v>
      </c>
      <c r="BD178" s="20">
        <v>0</v>
      </c>
      <c r="BE178" s="16">
        <v>0</v>
      </c>
      <c r="BF178" s="16">
        <v>0</v>
      </c>
      <c r="BG178" s="16">
        <v>0</v>
      </c>
      <c r="BH178" s="16">
        <v>0</v>
      </c>
      <c r="BI178" s="16">
        <v>0</v>
      </c>
      <c r="BJ178" s="16">
        <v>0</v>
      </c>
      <c r="BK178" s="16">
        <v>0</v>
      </c>
      <c r="BL178" s="16">
        <v>0</v>
      </c>
      <c r="BM178" s="16">
        <v>0</v>
      </c>
      <c r="BN178" s="16">
        <v>0</v>
      </c>
      <c r="BO178" s="16">
        <v>0</v>
      </c>
      <c r="BP178" s="20">
        <v>0</v>
      </c>
      <c r="BQ178" s="20">
        <v>0</v>
      </c>
      <c r="BR178" s="20">
        <v>0</v>
      </c>
      <c r="BS178" s="16">
        <v>0</v>
      </c>
      <c r="BT178" s="16">
        <v>0</v>
      </c>
      <c r="BU178" s="16">
        <v>0</v>
      </c>
      <c r="BV178" s="16">
        <v>0</v>
      </c>
      <c r="BW178" s="16">
        <v>0</v>
      </c>
      <c r="BX178" s="16">
        <v>0</v>
      </c>
      <c r="BY178" s="16">
        <v>0</v>
      </c>
      <c r="BZ178" s="16">
        <v>0</v>
      </c>
      <c r="CA178" s="16">
        <v>0</v>
      </c>
      <c r="CB178" s="16">
        <v>0</v>
      </c>
      <c r="CC178" s="16">
        <v>0</v>
      </c>
      <c r="CD178" s="37">
        <v>0</v>
      </c>
    </row>
    <row r="179" spans="1:82" x14ac:dyDescent="0.25">
      <c r="A179" s="36">
        <v>0</v>
      </c>
      <c r="B179" s="16">
        <v>780</v>
      </c>
      <c r="C179" s="53"/>
      <c r="D179" s="18">
        <v>-780</v>
      </c>
      <c r="E179" s="16">
        <v>0</v>
      </c>
      <c r="F179" s="20">
        <v>0</v>
      </c>
      <c r="G179" s="20">
        <v>0</v>
      </c>
      <c r="H179" s="16" t="s">
        <v>869</v>
      </c>
      <c r="I179" s="16" t="s">
        <v>869</v>
      </c>
      <c r="J179" s="16">
        <v>600</v>
      </c>
      <c r="K179" s="16">
        <v>0</v>
      </c>
      <c r="L179" s="16"/>
      <c r="M179" s="20">
        <v>0</v>
      </c>
      <c r="N179" s="20">
        <v>0</v>
      </c>
      <c r="O179" s="16">
        <v>0</v>
      </c>
      <c r="P179" s="16">
        <v>0</v>
      </c>
      <c r="Q179" s="16">
        <v>390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20">
        <v>0</v>
      </c>
      <c r="AA179" s="20">
        <v>0</v>
      </c>
      <c r="AB179" s="20">
        <v>0</v>
      </c>
      <c r="AC179" s="16">
        <v>0</v>
      </c>
      <c r="AD179" s="16">
        <v>0</v>
      </c>
      <c r="AE179" s="16">
        <v>390</v>
      </c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20">
        <v>0</v>
      </c>
      <c r="AO179" s="20">
        <v>0</v>
      </c>
      <c r="AP179" s="20">
        <v>0</v>
      </c>
      <c r="AQ179" s="16">
        <v>0</v>
      </c>
      <c r="AR179" s="16">
        <v>0</v>
      </c>
      <c r="AS179" s="16">
        <v>0</v>
      </c>
      <c r="AT179" s="16">
        <v>0</v>
      </c>
      <c r="AU179" s="16">
        <v>0</v>
      </c>
      <c r="AV179" s="16">
        <v>0</v>
      </c>
      <c r="AW179" s="16">
        <v>0</v>
      </c>
      <c r="AX179" s="16">
        <v>0</v>
      </c>
      <c r="AY179" s="16">
        <v>0</v>
      </c>
      <c r="AZ179" s="16">
        <v>0</v>
      </c>
      <c r="BA179" s="16">
        <v>0</v>
      </c>
      <c r="BB179" s="20">
        <v>0</v>
      </c>
      <c r="BC179" s="20">
        <v>0</v>
      </c>
      <c r="BD179" s="20">
        <v>0</v>
      </c>
      <c r="BE179" s="16">
        <v>0</v>
      </c>
      <c r="BF179" s="16">
        <v>0</v>
      </c>
      <c r="BG179" s="16">
        <v>0</v>
      </c>
      <c r="BH179" s="16">
        <v>0</v>
      </c>
      <c r="BI179" s="16">
        <v>0</v>
      </c>
      <c r="BJ179" s="16">
        <v>0</v>
      </c>
      <c r="BK179" s="16">
        <v>0</v>
      </c>
      <c r="BL179" s="16">
        <v>0</v>
      </c>
      <c r="BM179" s="16">
        <v>0</v>
      </c>
      <c r="BN179" s="16">
        <v>0</v>
      </c>
      <c r="BO179" s="16">
        <v>0</v>
      </c>
      <c r="BP179" s="20">
        <v>0</v>
      </c>
      <c r="BQ179" s="20">
        <v>0</v>
      </c>
      <c r="BR179" s="20">
        <v>0</v>
      </c>
      <c r="BS179" s="16">
        <v>0</v>
      </c>
      <c r="BT179" s="16">
        <v>0</v>
      </c>
      <c r="BU179" s="16">
        <v>0</v>
      </c>
      <c r="BV179" s="16">
        <v>0</v>
      </c>
      <c r="BW179" s="16">
        <v>0</v>
      </c>
      <c r="BX179" s="16">
        <v>0</v>
      </c>
      <c r="BY179" s="16">
        <v>0</v>
      </c>
      <c r="BZ179" s="16">
        <v>0</v>
      </c>
      <c r="CA179" s="16">
        <v>0</v>
      </c>
      <c r="CB179" s="16">
        <v>0</v>
      </c>
      <c r="CC179" s="16">
        <v>0</v>
      </c>
      <c r="CD179" s="37">
        <v>0</v>
      </c>
    </row>
    <row r="180" spans="1:82" x14ac:dyDescent="0.25">
      <c r="A180" s="36">
        <v>0</v>
      </c>
      <c r="B180" s="16">
        <v>780</v>
      </c>
      <c r="C180" s="53"/>
      <c r="D180" s="18">
        <v>-780</v>
      </c>
      <c r="E180" s="16">
        <v>0</v>
      </c>
      <c r="F180" s="20">
        <v>0</v>
      </c>
      <c r="G180" s="20">
        <v>0</v>
      </c>
      <c r="H180" s="16" t="s">
        <v>869</v>
      </c>
      <c r="I180" s="16" t="s">
        <v>869</v>
      </c>
      <c r="J180" s="16">
        <v>600</v>
      </c>
      <c r="K180" s="16">
        <v>0</v>
      </c>
      <c r="L180" s="16"/>
      <c r="M180" s="20">
        <v>0</v>
      </c>
      <c r="N180" s="20">
        <v>0</v>
      </c>
      <c r="O180" s="16">
        <v>0</v>
      </c>
      <c r="P180" s="16">
        <v>0</v>
      </c>
      <c r="Q180" s="16">
        <v>390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20">
        <v>0</v>
      </c>
      <c r="AA180" s="20">
        <v>0</v>
      </c>
      <c r="AB180" s="20">
        <v>0</v>
      </c>
      <c r="AC180" s="16">
        <v>0</v>
      </c>
      <c r="AD180" s="16">
        <v>0</v>
      </c>
      <c r="AE180" s="16">
        <v>390</v>
      </c>
      <c r="AF180" s="16">
        <v>0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20">
        <v>0</v>
      </c>
      <c r="AO180" s="20">
        <v>0</v>
      </c>
      <c r="AP180" s="20">
        <v>0</v>
      </c>
      <c r="AQ180" s="16">
        <v>0</v>
      </c>
      <c r="AR180" s="16">
        <v>0</v>
      </c>
      <c r="AS180" s="16">
        <v>0</v>
      </c>
      <c r="AT180" s="16">
        <v>0</v>
      </c>
      <c r="AU180" s="16">
        <v>0</v>
      </c>
      <c r="AV180" s="16">
        <v>0</v>
      </c>
      <c r="AW180" s="16">
        <v>0</v>
      </c>
      <c r="AX180" s="16">
        <v>0</v>
      </c>
      <c r="AY180" s="16">
        <v>0</v>
      </c>
      <c r="AZ180" s="16">
        <v>0</v>
      </c>
      <c r="BA180" s="16">
        <v>0</v>
      </c>
      <c r="BB180" s="20">
        <v>0</v>
      </c>
      <c r="BC180" s="20">
        <v>0</v>
      </c>
      <c r="BD180" s="20">
        <v>0</v>
      </c>
      <c r="BE180" s="16">
        <v>0</v>
      </c>
      <c r="BF180" s="16">
        <v>0</v>
      </c>
      <c r="BG180" s="16">
        <v>0</v>
      </c>
      <c r="BH180" s="16">
        <v>0</v>
      </c>
      <c r="BI180" s="16">
        <v>0</v>
      </c>
      <c r="BJ180" s="16">
        <v>0</v>
      </c>
      <c r="BK180" s="16">
        <v>0</v>
      </c>
      <c r="BL180" s="16">
        <v>0</v>
      </c>
      <c r="BM180" s="16">
        <v>0</v>
      </c>
      <c r="BN180" s="16">
        <v>0</v>
      </c>
      <c r="BO180" s="16">
        <v>0</v>
      </c>
      <c r="BP180" s="20">
        <v>0</v>
      </c>
      <c r="BQ180" s="20">
        <v>0</v>
      </c>
      <c r="BR180" s="20">
        <v>0</v>
      </c>
      <c r="BS180" s="16">
        <v>0</v>
      </c>
      <c r="BT180" s="16">
        <v>0</v>
      </c>
      <c r="BU180" s="16">
        <v>0</v>
      </c>
      <c r="BV180" s="16">
        <v>0</v>
      </c>
      <c r="BW180" s="16">
        <v>0</v>
      </c>
      <c r="BX180" s="16">
        <v>0</v>
      </c>
      <c r="BY180" s="16">
        <v>0</v>
      </c>
      <c r="BZ180" s="16">
        <v>0</v>
      </c>
      <c r="CA180" s="16">
        <v>0</v>
      </c>
      <c r="CB180" s="16">
        <v>0</v>
      </c>
      <c r="CC180" s="16">
        <v>0</v>
      </c>
      <c r="CD180" s="37">
        <v>0</v>
      </c>
    </row>
    <row r="181" spans="1:82" x14ac:dyDescent="0.25">
      <c r="A181" s="36">
        <v>0</v>
      </c>
      <c r="B181" s="16">
        <v>780</v>
      </c>
      <c r="C181" s="53"/>
      <c r="D181" s="18">
        <v>-780</v>
      </c>
      <c r="E181" s="16">
        <v>0</v>
      </c>
      <c r="F181" s="20">
        <v>0</v>
      </c>
      <c r="G181" s="20">
        <v>0</v>
      </c>
      <c r="H181" s="16" t="s">
        <v>869</v>
      </c>
      <c r="I181" s="16" t="s">
        <v>869</v>
      </c>
      <c r="J181" s="16">
        <v>600</v>
      </c>
      <c r="K181" s="16">
        <v>0</v>
      </c>
      <c r="L181" s="16"/>
      <c r="M181" s="20">
        <v>0</v>
      </c>
      <c r="N181" s="20">
        <v>0</v>
      </c>
      <c r="O181" s="16">
        <v>0</v>
      </c>
      <c r="P181" s="16">
        <v>0</v>
      </c>
      <c r="Q181" s="16">
        <v>390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20">
        <v>0</v>
      </c>
      <c r="AA181" s="20">
        <v>0</v>
      </c>
      <c r="AB181" s="20">
        <v>0</v>
      </c>
      <c r="AC181" s="16">
        <v>0</v>
      </c>
      <c r="AD181" s="16">
        <v>0</v>
      </c>
      <c r="AE181" s="16">
        <v>390</v>
      </c>
      <c r="AF181" s="16">
        <v>0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20">
        <v>0</v>
      </c>
      <c r="AO181" s="20">
        <v>0</v>
      </c>
      <c r="AP181" s="20">
        <v>0</v>
      </c>
      <c r="AQ181" s="16">
        <v>0</v>
      </c>
      <c r="AR181" s="16">
        <v>0</v>
      </c>
      <c r="AS181" s="16">
        <v>0</v>
      </c>
      <c r="AT181" s="16">
        <v>0</v>
      </c>
      <c r="AU181" s="16">
        <v>0</v>
      </c>
      <c r="AV181" s="16">
        <v>0</v>
      </c>
      <c r="AW181" s="16">
        <v>0</v>
      </c>
      <c r="AX181" s="16">
        <v>0</v>
      </c>
      <c r="AY181" s="16">
        <v>0</v>
      </c>
      <c r="AZ181" s="16">
        <v>0</v>
      </c>
      <c r="BA181" s="16">
        <v>0</v>
      </c>
      <c r="BB181" s="20">
        <v>0</v>
      </c>
      <c r="BC181" s="20">
        <v>0</v>
      </c>
      <c r="BD181" s="20">
        <v>0</v>
      </c>
      <c r="BE181" s="16">
        <v>0</v>
      </c>
      <c r="BF181" s="16">
        <v>0</v>
      </c>
      <c r="BG181" s="16">
        <v>0</v>
      </c>
      <c r="BH181" s="16">
        <v>0</v>
      </c>
      <c r="BI181" s="16">
        <v>0</v>
      </c>
      <c r="BJ181" s="16">
        <v>0</v>
      </c>
      <c r="BK181" s="16">
        <v>0</v>
      </c>
      <c r="BL181" s="16">
        <v>0</v>
      </c>
      <c r="BM181" s="16">
        <v>0</v>
      </c>
      <c r="BN181" s="16">
        <v>0</v>
      </c>
      <c r="BO181" s="16">
        <v>0</v>
      </c>
      <c r="BP181" s="20">
        <v>0</v>
      </c>
      <c r="BQ181" s="20">
        <v>0</v>
      </c>
      <c r="BR181" s="20">
        <v>0</v>
      </c>
      <c r="BS181" s="16">
        <v>0</v>
      </c>
      <c r="BT181" s="16">
        <v>0</v>
      </c>
      <c r="BU181" s="16">
        <v>0</v>
      </c>
      <c r="BV181" s="16">
        <v>0</v>
      </c>
      <c r="BW181" s="16">
        <v>0</v>
      </c>
      <c r="BX181" s="16">
        <v>0</v>
      </c>
      <c r="BY181" s="16">
        <v>0</v>
      </c>
      <c r="BZ181" s="16">
        <v>0</v>
      </c>
      <c r="CA181" s="16">
        <v>0</v>
      </c>
      <c r="CB181" s="16">
        <v>0</v>
      </c>
      <c r="CC181" s="16">
        <v>0</v>
      </c>
      <c r="CD181" s="37">
        <v>0</v>
      </c>
    </row>
    <row r="182" spans="1:82" x14ac:dyDescent="0.25">
      <c r="A182" s="36">
        <v>0</v>
      </c>
      <c r="B182" s="16">
        <v>780</v>
      </c>
      <c r="C182" s="53"/>
      <c r="D182" s="18">
        <v>-780</v>
      </c>
      <c r="E182" s="16">
        <v>0</v>
      </c>
      <c r="F182" s="20">
        <v>0</v>
      </c>
      <c r="G182" s="20">
        <v>0</v>
      </c>
      <c r="H182" s="16" t="s">
        <v>869</v>
      </c>
      <c r="I182" s="16" t="s">
        <v>869</v>
      </c>
      <c r="J182" s="16">
        <v>600</v>
      </c>
      <c r="K182" s="16">
        <v>0</v>
      </c>
      <c r="L182" s="16"/>
      <c r="M182" s="20">
        <v>0</v>
      </c>
      <c r="N182" s="20">
        <v>0</v>
      </c>
      <c r="O182" s="16">
        <v>0</v>
      </c>
      <c r="P182" s="16">
        <v>0</v>
      </c>
      <c r="Q182" s="16">
        <v>390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20">
        <v>0</v>
      </c>
      <c r="AA182" s="20">
        <v>0</v>
      </c>
      <c r="AB182" s="20">
        <v>0</v>
      </c>
      <c r="AC182" s="16">
        <v>0</v>
      </c>
      <c r="AD182" s="16">
        <v>0</v>
      </c>
      <c r="AE182" s="16">
        <v>390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20">
        <v>0</v>
      </c>
      <c r="AO182" s="20">
        <v>0</v>
      </c>
      <c r="AP182" s="20">
        <v>0</v>
      </c>
      <c r="AQ182" s="16">
        <v>0</v>
      </c>
      <c r="AR182" s="16">
        <v>0</v>
      </c>
      <c r="AS182" s="16">
        <v>0</v>
      </c>
      <c r="AT182" s="16">
        <v>0</v>
      </c>
      <c r="AU182" s="16">
        <v>0</v>
      </c>
      <c r="AV182" s="16">
        <v>0</v>
      </c>
      <c r="AW182" s="16">
        <v>0</v>
      </c>
      <c r="AX182" s="16">
        <v>0</v>
      </c>
      <c r="AY182" s="16">
        <v>0</v>
      </c>
      <c r="AZ182" s="16">
        <v>0</v>
      </c>
      <c r="BA182" s="16">
        <v>0</v>
      </c>
      <c r="BB182" s="20">
        <v>0</v>
      </c>
      <c r="BC182" s="20">
        <v>0</v>
      </c>
      <c r="BD182" s="20">
        <v>0</v>
      </c>
      <c r="BE182" s="16">
        <v>0</v>
      </c>
      <c r="BF182" s="16">
        <v>0</v>
      </c>
      <c r="BG182" s="16">
        <v>0</v>
      </c>
      <c r="BH182" s="16">
        <v>0</v>
      </c>
      <c r="BI182" s="16">
        <v>0</v>
      </c>
      <c r="BJ182" s="16">
        <v>0</v>
      </c>
      <c r="BK182" s="16">
        <v>0</v>
      </c>
      <c r="BL182" s="16">
        <v>0</v>
      </c>
      <c r="BM182" s="16">
        <v>0</v>
      </c>
      <c r="BN182" s="16">
        <v>0</v>
      </c>
      <c r="BO182" s="16">
        <v>0</v>
      </c>
      <c r="BP182" s="20">
        <v>0</v>
      </c>
      <c r="BQ182" s="20">
        <v>0</v>
      </c>
      <c r="BR182" s="20">
        <v>0</v>
      </c>
      <c r="BS182" s="16">
        <v>0</v>
      </c>
      <c r="BT182" s="16">
        <v>0</v>
      </c>
      <c r="BU182" s="16">
        <v>0</v>
      </c>
      <c r="BV182" s="16">
        <v>0</v>
      </c>
      <c r="BW182" s="16">
        <v>0</v>
      </c>
      <c r="BX182" s="16">
        <v>0</v>
      </c>
      <c r="BY182" s="16">
        <v>0</v>
      </c>
      <c r="BZ182" s="16">
        <v>0</v>
      </c>
      <c r="CA182" s="16">
        <v>0</v>
      </c>
      <c r="CB182" s="16">
        <v>0</v>
      </c>
      <c r="CC182" s="16">
        <v>0</v>
      </c>
      <c r="CD182" s="37">
        <v>0</v>
      </c>
    </row>
    <row r="183" spans="1:82" x14ac:dyDescent="0.25">
      <c r="A183" s="36">
        <v>0</v>
      </c>
      <c r="B183" s="16">
        <v>780</v>
      </c>
      <c r="C183" s="53"/>
      <c r="D183" s="18">
        <v>-780</v>
      </c>
      <c r="E183" s="16">
        <v>0</v>
      </c>
      <c r="F183" s="20">
        <v>0</v>
      </c>
      <c r="G183" s="20">
        <v>0</v>
      </c>
      <c r="H183" s="16" t="s">
        <v>869</v>
      </c>
      <c r="I183" s="16" t="s">
        <v>869</v>
      </c>
      <c r="J183" s="16">
        <v>600</v>
      </c>
      <c r="K183" s="16">
        <v>0</v>
      </c>
      <c r="L183" s="16"/>
      <c r="M183" s="20">
        <v>0</v>
      </c>
      <c r="N183" s="20">
        <v>0</v>
      </c>
      <c r="O183" s="16">
        <v>0</v>
      </c>
      <c r="P183" s="16">
        <v>0</v>
      </c>
      <c r="Q183" s="16">
        <v>390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20">
        <v>0</v>
      </c>
      <c r="AA183" s="20">
        <v>0</v>
      </c>
      <c r="AB183" s="20">
        <v>0</v>
      </c>
      <c r="AC183" s="16">
        <v>0</v>
      </c>
      <c r="AD183" s="16">
        <v>0</v>
      </c>
      <c r="AE183" s="16">
        <v>390</v>
      </c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20">
        <v>0</v>
      </c>
      <c r="AO183" s="20">
        <v>0</v>
      </c>
      <c r="AP183" s="20">
        <v>0</v>
      </c>
      <c r="AQ183" s="16">
        <v>0</v>
      </c>
      <c r="AR183" s="16">
        <v>0</v>
      </c>
      <c r="AS183" s="16">
        <v>0</v>
      </c>
      <c r="AT183" s="16">
        <v>0</v>
      </c>
      <c r="AU183" s="16">
        <v>0</v>
      </c>
      <c r="AV183" s="16">
        <v>0</v>
      </c>
      <c r="AW183" s="16">
        <v>0</v>
      </c>
      <c r="AX183" s="16">
        <v>0</v>
      </c>
      <c r="AY183" s="16">
        <v>0</v>
      </c>
      <c r="AZ183" s="16">
        <v>0</v>
      </c>
      <c r="BA183" s="16">
        <v>0</v>
      </c>
      <c r="BB183" s="20">
        <v>0</v>
      </c>
      <c r="BC183" s="20">
        <v>0</v>
      </c>
      <c r="BD183" s="20">
        <v>0</v>
      </c>
      <c r="BE183" s="16">
        <v>0</v>
      </c>
      <c r="BF183" s="16">
        <v>0</v>
      </c>
      <c r="BG183" s="16">
        <v>0</v>
      </c>
      <c r="BH183" s="16">
        <v>0</v>
      </c>
      <c r="BI183" s="16">
        <v>0</v>
      </c>
      <c r="BJ183" s="16">
        <v>0</v>
      </c>
      <c r="BK183" s="16">
        <v>0</v>
      </c>
      <c r="BL183" s="16">
        <v>0</v>
      </c>
      <c r="BM183" s="16">
        <v>0</v>
      </c>
      <c r="BN183" s="16">
        <v>0</v>
      </c>
      <c r="BO183" s="16">
        <v>0</v>
      </c>
      <c r="BP183" s="20">
        <v>0</v>
      </c>
      <c r="BQ183" s="20">
        <v>0</v>
      </c>
      <c r="BR183" s="20">
        <v>0</v>
      </c>
      <c r="BS183" s="16">
        <v>0</v>
      </c>
      <c r="BT183" s="16">
        <v>0</v>
      </c>
      <c r="BU183" s="16">
        <v>0</v>
      </c>
      <c r="BV183" s="16">
        <v>0</v>
      </c>
      <c r="BW183" s="16">
        <v>0</v>
      </c>
      <c r="BX183" s="16">
        <v>0</v>
      </c>
      <c r="BY183" s="16">
        <v>0</v>
      </c>
      <c r="BZ183" s="16">
        <v>0</v>
      </c>
      <c r="CA183" s="16">
        <v>0</v>
      </c>
      <c r="CB183" s="16">
        <v>0</v>
      </c>
      <c r="CC183" s="16">
        <v>0</v>
      </c>
      <c r="CD183" s="37">
        <v>0</v>
      </c>
    </row>
    <row r="184" spans="1:82" x14ac:dyDescent="0.25">
      <c r="A184" s="36">
        <v>0</v>
      </c>
      <c r="B184" s="16">
        <v>780</v>
      </c>
      <c r="C184" s="53"/>
      <c r="D184" s="18">
        <v>-780</v>
      </c>
      <c r="E184" s="16">
        <v>0</v>
      </c>
      <c r="F184" s="20">
        <v>0</v>
      </c>
      <c r="G184" s="20">
        <v>0</v>
      </c>
      <c r="H184" s="16" t="s">
        <v>869</v>
      </c>
      <c r="I184" s="16" t="s">
        <v>869</v>
      </c>
      <c r="J184" s="16">
        <v>600</v>
      </c>
      <c r="K184" s="16">
        <v>0</v>
      </c>
      <c r="L184" s="16"/>
      <c r="M184" s="20">
        <v>0</v>
      </c>
      <c r="N184" s="20">
        <v>0</v>
      </c>
      <c r="O184" s="16">
        <v>0</v>
      </c>
      <c r="P184" s="16">
        <v>0</v>
      </c>
      <c r="Q184" s="16">
        <v>390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20">
        <v>0</v>
      </c>
      <c r="AA184" s="20">
        <v>0</v>
      </c>
      <c r="AB184" s="20">
        <v>0</v>
      </c>
      <c r="AC184" s="16">
        <v>0</v>
      </c>
      <c r="AD184" s="16">
        <v>0</v>
      </c>
      <c r="AE184" s="16">
        <v>390</v>
      </c>
      <c r="AF184" s="16">
        <v>0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16">
        <v>0</v>
      </c>
      <c r="AM184" s="16">
        <v>0</v>
      </c>
      <c r="AN184" s="20">
        <v>0</v>
      </c>
      <c r="AO184" s="20">
        <v>0</v>
      </c>
      <c r="AP184" s="20">
        <v>0</v>
      </c>
      <c r="AQ184" s="16">
        <v>0</v>
      </c>
      <c r="AR184" s="16">
        <v>0</v>
      </c>
      <c r="AS184" s="16">
        <v>0</v>
      </c>
      <c r="AT184" s="16">
        <v>0</v>
      </c>
      <c r="AU184" s="16">
        <v>0</v>
      </c>
      <c r="AV184" s="16">
        <v>0</v>
      </c>
      <c r="AW184" s="16">
        <v>0</v>
      </c>
      <c r="AX184" s="16">
        <v>0</v>
      </c>
      <c r="AY184" s="16">
        <v>0</v>
      </c>
      <c r="AZ184" s="16">
        <v>0</v>
      </c>
      <c r="BA184" s="16">
        <v>0</v>
      </c>
      <c r="BB184" s="20">
        <v>0</v>
      </c>
      <c r="BC184" s="20">
        <v>0</v>
      </c>
      <c r="BD184" s="20">
        <v>0</v>
      </c>
      <c r="BE184" s="16">
        <v>0</v>
      </c>
      <c r="BF184" s="16">
        <v>0</v>
      </c>
      <c r="BG184" s="16">
        <v>0</v>
      </c>
      <c r="BH184" s="16">
        <v>0</v>
      </c>
      <c r="BI184" s="16">
        <v>0</v>
      </c>
      <c r="BJ184" s="16">
        <v>0</v>
      </c>
      <c r="BK184" s="16">
        <v>0</v>
      </c>
      <c r="BL184" s="16">
        <v>0</v>
      </c>
      <c r="BM184" s="16">
        <v>0</v>
      </c>
      <c r="BN184" s="16">
        <v>0</v>
      </c>
      <c r="BO184" s="16">
        <v>0</v>
      </c>
      <c r="BP184" s="20">
        <v>0</v>
      </c>
      <c r="BQ184" s="20">
        <v>0</v>
      </c>
      <c r="BR184" s="20">
        <v>0</v>
      </c>
      <c r="BS184" s="16">
        <v>0</v>
      </c>
      <c r="BT184" s="16">
        <v>0</v>
      </c>
      <c r="BU184" s="16">
        <v>0</v>
      </c>
      <c r="BV184" s="16">
        <v>0</v>
      </c>
      <c r="BW184" s="16">
        <v>0</v>
      </c>
      <c r="BX184" s="16">
        <v>0</v>
      </c>
      <c r="BY184" s="16">
        <v>0</v>
      </c>
      <c r="BZ184" s="16">
        <v>0</v>
      </c>
      <c r="CA184" s="16">
        <v>0</v>
      </c>
      <c r="CB184" s="16">
        <v>0</v>
      </c>
      <c r="CC184" s="16">
        <v>0</v>
      </c>
      <c r="CD184" s="37">
        <v>0</v>
      </c>
    </row>
    <row r="185" spans="1:82" x14ac:dyDescent="0.25">
      <c r="A185" s="36">
        <v>0</v>
      </c>
      <c r="B185" s="16">
        <v>780</v>
      </c>
      <c r="C185" s="53"/>
      <c r="D185" s="18">
        <v>-780</v>
      </c>
      <c r="E185" s="16">
        <v>0</v>
      </c>
      <c r="F185" s="20">
        <v>0</v>
      </c>
      <c r="G185" s="20">
        <v>0</v>
      </c>
      <c r="H185" s="16" t="s">
        <v>869</v>
      </c>
      <c r="I185" s="16" t="s">
        <v>869</v>
      </c>
      <c r="J185" s="16">
        <v>600</v>
      </c>
      <c r="K185" s="16">
        <v>0</v>
      </c>
      <c r="L185" s="16"/>
      <c r="M185" s="20">
        <v>0</v>
      </c>
      <c r="N185" s="20">
        <v>0</v>
      </c>
      <c r="O185" s="16">
        <v>0</v>
      </c>
      <c r="P185" s="16">
        <v>0</v>
      </c>
      <c r="Q185" s="16">
        <v>390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20">
        <v>0</v>
      </c>
      <c r="AA185" s="20">
        <v>0</v>
      </c>
      <c r="AB185" s="20">
        <v>0</v>
      </c>
      <c r="AC185" s="16">
        <v>0</v>
      </c>
      <c r="AD185" s="16">
        <v>0</v>
      </c>
      <c r="AE185" s="16">
        <v>390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20">
        <v>0</v>
      </c>
      <c r="AO185" s="20">
        <v>0</v>
      </c>
      <c r="AP185" s="20">
        <v>0</v>
      </c>
      <c r="AQ185" s="16">
        <v>0</v>
      </c>
      <c r="AR185" s="16">
        <v>0</v>
      </c>
      <c r="AS185" s="16">
        <v>0</v>
      </c>
      <c r="AT185" s="16">
        <v>0</v>
      </c>
      <c r="AU185" s="16">
        <v>0</v>
      </c>
      <c r="AV185" s="16">
        <v>0</v>
      </c>
      <c r="AW185" s="16">
        <v>0</v>
      </c>
      <c r="AX185" s="16">
        <v>0</v>
      </c>
      <c r="AY185" s="16">
        <v>0</v>
      </c>
      <c r="AZ185" s="16">
        <v>0</v>
      </c>
      <c r="BA185" s="16">
        <v>0</v>
      </c>
      <c r="BB185" s="20">
        <v>0</v>
      </c>
      <c r="BC185" s="20">
        <v>0</v>
      </c>
      <c r="BD185" s="20">
        <v>0</v>
      </c>
      <c r="BE185" s="16">
        <v>0</v>
      </c>
      <c r="BF185" s="16">
        <v>0</v>
      </c>
      <c r="BG185" s="16">
        <v>0</v>
      </c>
      <c r="BH185" s="16">
        <v>0</v>
      </c>
      <c r="BI185" s="16">
        <v>0</v>
      </c>
      <c r="BJ185" s="16">
        <v>0</v>
      </c>
      <c r="BK185" s="16">
        <v>0</v>
      </c>
      <c r="BL185" s="16">
        <v>0</v>
      </c>
      <c r="BM185" s="16">
        <v>0</v>
      </c>
      <c r="BN185" s="16">
        <v>0</v>
      </c>
      <c r="BO185" s="16">
        <v>0</v>
      </c>
      <c r="BP185" s="20">
        <v>0</v>
      </c>
      <c r="BQ185" s="20">
        <v>0</v>
      </c>
      <c r="BR185" s="20">
        <v>0</v>
      </c>
      <c r="BS185" s="16">
        <v>0</v>
      </c>
      <c r="BT185" s="16">
        <v>0</v>
      </c>
      <c r="BU185" s="16">
        <v>0</v>
      </c>
      <c r="BV185" s="16">
        <v>0</v>
      </c>
      <c r="BW185" s="16">
        <v>0</v>
      </c>
      <c r="BX185" s="16">
        <v>0</v>
      </c>
      <c r="BY185" s="16">
        <v>0</v>
      </c>
      <c r="BZ185" s="16">
        <v>0</v>
      </c>
      <c r="CA185" s="16">
        <v>0</v>
      </c>
      <c r="CB185" s="16">
        <v>0</v>
      </c>
      <c r="CC185" s="16">
        <v>0</v>
      </c>
      <c r="CD185" s="37">
        <v>0</v>
      </c>
    </row>
    <row r="186" spans="1:82" x14ac:dyDescent="0.25">
      <c r="A186" s="36">
        <v>0</v>
      </c>
      <c r="B186" s="16">
        <v>780</v>
      </c>
      <c r="C186" s="53"/>
      <c r="D186" s="18">
        <v>-780</v>
      </c>
      <c r="E186" s="16">
        <v>0</v>
      </c>
      <c r="F186" s="20">
        <v>0</v>
      </c>
      <c r="G186" s="20">
        <v>0</v>
      </c>
      <c r="H186" s="16" t="s">
        <v>869</v>
      </c>
      <c r="I186" s="16" t="s">
        <v>869</v>
      </c>
      <c r="J186" s="16">
        <v>600</v>
      </c>
      <c r="K186" s="16">
        <v>0</v>
      </c>
      <c r="L186" s="16"/>
      <c r="M186" s="20">
        <v>0</v>
      </c>
      <c r="N186" s="20">
        <v>0</v>
      </c>
      <c r="O186" s="16">
        <v>0</v>
      </c>
      <c r="P186" s="16">
        <v>0</v>
      </c>
      <c r="Q186" s="16">
        <v>390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20">
        <v>0</v>
      </c>
      <c r="AA186" s="20">
        <v>0</v>
      </c>
      <c r="AB186" s="20">
        <v>0</v>
      </c>
      <c r="AC186" s="16">
        <v>0</v>
      </c>
      <c r="AD186" s="16">
        <v>0</v>
      </c>
      <c r="AE186" s="16">
        <v>390</v>
      </c>
      <c r="AF186" s="16">
        <v>0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16">
        <v>0</v>
      </c>
      <c r="AM186" s="16">
        <v>0</v>
      </c>
      <c r="AN186" s="20">
        <v>0</v>
      </c>
      <c r="AO186" s="20">
        <v>0</v>
      </c>
      <c r="AP186" s="20">
        <v>0</v>
      </c>
      <c r="AQ186" s="16">
        <v>0</v>
      </c>
      <c r="AR186" s="16">
        <v>0</v>
      </c>
      <c r="AS186" s="16">
        <v>0</v>
      </c>
      <c r="AT186" s="16">
        <v>0</v>
      </c>
      <c r="AU186" s="16">
        <v>0</v>
      </c>
      <c r="AV186" s="16">
        <v>0</v>
      </c>
      <c r="AW186" s="16">
        <v>0</v>
      </c>
      <c r="AX186" s="16">
        <v>0</v>
      </c>
      <c r="AY186" s="16">
        <v>0</v>
      </c>
      <c r="AZ186" s="16">
        <v>0</v>
      </c>
      <c r="BA186" s="16">
        <v>0</v>
      </c>
      <c r="BB186" s="20">
        <v>0</v>
      </c>
      <c r="BC186" s="20">
        <v>0</v>
      </c>
      <c r="BD186" s="20">
        <v>0</v>
      </c>
      <c r="BE186" s="16">
        <v>0</v>
      </c>
      <c r="BF186" s="16">
        <v>0</v>
      </c>
      <c r="BG186" s="16">
        <v>0</v>
      </c>
      <c r="BH186" s="16">
        <v>0</v>
      </c>
      <c r="BI186" s="16">
        <v>0</v>
      </c>
      <c r="BJ186" s="16">
        <v>0</v>
      </c>
      <c r="BK186" s="16">
        <v>0</v>
      </c>
      <c r="BL186" s="16">
        <v>0</v>
      </c>
      <c r="BM186" s="16">
        <v>0</v>
      </c>
      <c r="BN186" s="16">
        <v>0</v>
      </c>
      <c r="BO186" s="16">
        <v>0</v>
      </c>
      <c r="BP186" s="20">
        <v>0</v>
      </c>
      <c r="BQ186" s="20">
        <v>0</v>
      </c>
      <c r="BR186" s="20">
        <v>0</v>
      </c>
      <c r="BS186" s="16">
        <v>0</v>
      </c>
      <c r="BT186" s="16">
        <v>0</v>
      </c>
      <c r="BU186" s="16">
        <v>0</v>
      </c>
      <c r="BV186" s="16">
        <v>0</v>
      </c>
      <c r="BW186" s="16">
        <v>0</v>
      </c>
      <c r="BX186" s="16">
        <v>0</v>
      </c>
      <c r="BY186" s="16">
        <v>0</v>
      </c>
      <c r="BZ186" s="16">
        <v>0</v>
      </c>
      <c r="CA186" s="16">
        <v>0</v>
      </c>
      <c r="CB186" s="16">
        <v>0</v>
      </c>
      <c r="CC186" s="16">
        <v>0</v>
      </c>
      <c r="CD186" s="37">
        <v>0</v>
      </c>
    </row>
    <row r="187" spans="1:82" x14ac:dyDescent="0.25">
      <c r="A187" s="36">
        <v>0</v>
      </c>
      <c r="B187" s="16">
        <v>780</v>
      </c>
      <c r="C187" s="53"/>
      <c r="D187" s="18">
        <v>-780</v>
      </c>
      <c r="E187" s="16">
        <v>0</v>
      </c>
      <c r="F187" s="20">
        <v>0</v>
      </c>
      <c r="G187" s="20">
        <v>0</v>
      </c>
      <c r="H187" s="16" t="s">
        <v>869</v>
      </c>
      <c r="I187" s="16" t="s">
        <v>869</v>
      </c>
      <c r="J187" s="16">
        <v>600</v>
      </c>
      <c r="K187" s="16">
        <v>0</v>
      </c>
      <c r="L187" s="16"/>
      <c r="M187" s="20">
        <v>0</v>
      </c>
      <c r="N187" s="20">
        <v>0</v>
      </c>
      <c r="O187" s="16">
        <v>0</v>
      </c>
      <c r="P187" s="16">
        <v>0</v>
      </c>
      <c r="Q187" s="16">
        <v>390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20">
        <v>0</v>
      </c>
      <c r="AA187" s="20">
        <v>0</v>
      </c>
      <c r="AB187" s="20">
        <v>0</v>
      </c>
      <c r="AC187" s="16">
        <v>0</v>
      </c>
      <c r="AD187" s="16">
        <v>0</v>
      </c>
      <c r="AE187" s="16">
        <v>390</v>
      </c>
      <c r="AF187" s="16">
        <v>0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16">
        <v>0</v>
      </c>
      <c r="AM187" s="16">
        <v>0</v>
      </c>
      <c r="AN187" s="20">
        <v>0</v>
      </c>
      <c r="AO187" s="20">
        <v>0</v>
      </c>
      <c r="AP187" s="20">
        <v>0</v>
      </c>
      <c r="AQ187" s="16">
        <v>0</v>
      </c>
      <c r="AR187" s="16">
        <v>0</v>
      </c>
      <c r="AS187" s="16">
        <v>0</v>
      </c>
      <c r="AT187" s="16">
        <v>0</v>
      </c>
      <c r="AU187" s="16">
        <v>0</v>
      </c>
      <c r="AV187" s="16">
        <v>0</v>
      </c>
      <c r="AW187" s="16">
        <v>0</v>
      </c>
      <c r="AX187" s="16">
        <v>0</v>
      </c>
      <c r="AY187" s="16">
        <v>0</v>
      </c>
      <c r="AZ187" s="16">
        <v>0</v>
      </c>
      <c r="BA187" s="16">
        <v>0</v>
      </c>
      <c r="BB187" s="20">
        <v>0</v>
      </c>
      <c r="BC187" s="20">
        <v>0</v>
      </c>
      <c r="BD187" s="20">
        <v>0</v>
      </c>
      <c r="BE187" s="16">
        <v>0</v>
      </c>
      <c r="BF187" s="16">
        <v>0</v>
      </c>
      <c r="BG187" s="16">
        <v>0</v>
      </c>
      <c r="BH187" s="16">
        <v>0</v>
      </c>
      <c r="BI187" s="16">
        <v>0</v>
      </c>
      <c r="BJ187" s="16">
        <v>0</v>
      </c>
      <c r="BK187" s="16">
        <v>0</v>
      </c>
      <c r="BL187" s="16">
        <v>0</v>
      </c>
      <c r="BM187" s="16">
        <v>0</v>
      </c>
      <c r="BN187" s="16">
        <v>0</v>
      </c>
      <c r="BO187" s="16">
        <v>0</v>
      </c>
      <c r="BP187" s="20">
        <v>0</v>
      </c>
      <c r="BQ187" s="20">
        <v>0</v>
      </c>
      <c r="BR187" s="20">
        <v>0</v>
      </c>
      <c r="BS187" s="16">
        <v>0</v>
      </c>
      <c r="BT187" s="16">
        <v>0</v>
      </c>
      <c r="BU187" s="16">
        <v>0</v>
      </c>
      <c r="BV187" s="16">
        <v>0</v>
      </c>
      <c r="BW187" s="16">
        <v>0</v>
      </c>
      <c r="BX187" s="16">
        <v>0</v>
      </c>
      <c r="BY187" s="16">
        <v>0</v>
      </c>
      <c r="BZ187" s="16">
        <v>0</v>
      </c>
      <c r="CA187" s="16">
        <v>0</v>
      </c>
      <c r="CB187" s="16">
        <v>0</v>
      </c>
      <c r="CC187" s="16">
        <v>0</v>
      </c>
      <c r="CD187" s="37">
        <v>0</v>
      </c>
    </row>
    <row r="188" spans="1:82" x14ac:dyDescent="0.25">
      <c r="A188" s="36">
        <v>0</v>
      </c>
      <c r="B188" s="16">
        <v>780</v>
      </c>
      <c r="C188" s="53"/>
      <c r="D188" s="18">
        <v>-780</v>
      </c>
      <c r="E188" s="16">
        <v>0</v>
      </c>
      <c r="F188" s="20">
        <v>0</v>
      </c>
      <c r="G188" s="20">
        <v>0</v>
      </c>
      <c r="H188" s="16" t="s">
        <v>869</v>
      </c>
      <c r="I188" s="16" t="s">
        <v>869</v>
      </c>
      <c r="J188" s="16">
        <v>600</v>
      </c>
      <c r="K188" s="16">
        <v>0</v>
      </c>
      <c r="L188" s="16"/>
      <c r="M188" s="20">
        <v>0</v>
      </c>
      <c r="N188" s="20">
        <v>0</v>
      </c>
      <c r="O188" s="16">
        <v>0</v>
      </c>
      <c r="P188" s="16">
        <v>0</v>
      </c>
      <c r="Q188" s="16">
        <v>390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20">
        <v>0</v>
      </c>
      <c r="AA188" s="20">
        <v>0</v>
      </c>
      <c r="AB188" s="20">
        <v>0</v>
      </c>
      <c r="AC188" s="16">
        <v>0</v>
      </c>
      <c r="AD188" s="16">
        <v>0</v>
      </c>
      <c r="AE188" s="16">
        <v>390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20">
        <v>0</v>
      </c>
      <c r="AO188" s="20">
        <v>0</v>
      </c>
      <c r="AP188" s="20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0</v>
      </c>
      <c r="AX188" s="16">
        <v>0</v>
      </c>
      <c r="AY188" s="16">
        <v>0</v>
      </c>
      <c r="AZ188" s="16">
        <v>0</v>
      </c>
      <c r="BA188" s="16">
        <v>0</v>
      </c>
      <c r="BB188" s="20">
        <v>0</v>
      </c>
      <c r="BC188" s="20">
        <v>0</v>
      </c>
      <c r="BD188" s="20">
        <v>0</v>
      </c>
      <c r="BE188" s="16">
        <v>0</v>
      </c>
      <c r="BF188" s="16">
        <v>0</v>
      </c>
      <c r="BG188" s="16">
        <v>0</v>
      </c>
      <c r="BH188" s="16">
        <v>0</v>
      </c>
      <c r="BI188" s="16">
        <v>0</v>
      </c>
      <c r="BJ188" s="16">
        <v>0</v>
      </c>
      <c r="BK188" s="16">
        <v>0</v>
      </c>
      <c r="BL188" s="16">
        <v>0</v>
      </c>
      <c r="BM188" s="16">
        <v>0</v>
      </c>
      <c r="BN188" s="16">
        <v>0</v>
      </c>
      <c r="BO188" s="16">
        <v>0</v>
      </c>
      <c r="BP188" s="20">
        <v>0</v>
      </c>
      <c r="BQ188" s="20">
        <v>0</v>
      </c>
      <c r="BR188" s="20">
        <v>0</v>
      </c>
      <c r="BS188" s="16">
        <v>0</v>
      </c>
      <c r="BT188" s="16">
        <v>0</v>
      </c>
      <c r="BU188" s="16">
        <v>0</v>
      </c>
      <c r="BV188" s="16">
        <v>0</v>
      </c>
      <c r="BW188" s="16">
        <v>0</v>
      </c>
      <c r="BX188" s="16">
        <v>0</v>
      </c>
      <c r="BY188" s="16">
        <v>0</v>
      </c>
      <c r="BZ188" s="16">
        <v>0</v>
      </c>
      <c r="CA188" s="16">
        <v>0</v>
      </c>
      <c r="CB188" s="16">
        <v>0</v>
      </c>
      <c r="CC188" s="16">
        <v>0</v>
      </c>
      <c r="CD188" s="37">
        <v>0</v>
      </c>
    </row>
    <row r="189" spans="1:82" x14ac:dyDescent="0.25">
      <c r="A189" s="36">
        <v>0</v>
      </c>
      <c r="B189" s="16">
        <v>780</v>
      </c>
      <c r="C189" s="53"/>
      <c r="D189" s="18">
        <v>-780</v>
      </c>
      <c r="E189" s="16">
        <v>0</v>
      </c>
      <c r="F189" s="20">
        <v>0</v>
      </c>
      <c r="G189" s="20">
        <v>0</v>
      </c>
      <c r="H189" s="16" t="s">
        <v>869</v>
      </c>
      <c r="I189" s="16" t="s">
        <v>869</v>
      </c>
      <c r="J189" s="16">
        <v>600</v>
      </c>
      <c r="K189" s="16">
        <v>0</v>
      </c>
      <c r="L189" s="16"/>
      <c r="M189" s="20">
        <v>0</v>
      </c>
      <c r="N189" s="20">
        <v>0</v>
      </c>
      <c r="O189" s="16">
        <v>0</v>
      </c>
      <c r="P189" s="16">
        <v>0</v>
      </c>
      <c r="Q189" s="16">
        <v>390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20">
        <v>0</v>
      </c>
      <c r="AA189" s="20">
        <v>0</v>
      </c>
      <c r="AB189" s="20">
        <v>0</v>
      </c>
      <c r="AC189" s="16">
        <v>0</v>
      </c>
      <c r="AD189" s="16">
        <v>0</v>
      </c>
      <c r="AE189" s="16">
        <v>390</v>
      </c>
      <c r="AF189" s="16">
        <v>0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16">
        <v>0</v>
      </c>
      <c r="AM189" s="16">
        <v>0</v>
      </c>
      <c r="AN189" s="20">
        <v>0</v>
      </c>
      <c r="AO189" s="20">
        <v>0</v>
      </c>
      <c r="AP189" s="20">
        <v>0</v>
      </c>
      <c r="AQ189" s="16">
        <v>0</v>
      </c>
      <c r="AR189" s="16">
        <v>0</v>
      </c>
      <c r="AS189" s="16">
        <v>0</v>
      </c>
      <c r="AT189" s="16">
        <v>0</v>
      </c>
      <c r="AU189" s="16">
        <v>0</v>
      </c>
      <c r="AV189" s="16">
        <v>0</v>
      </c>
      <c r="AW189" s="16">
        <v>0</v>
      </c>
      <c r="AX189" s="16">
        <v>0</v>
      </c>
      <c r="AY189" s="16">
        <v>0</v>
      </c>
      <c r="AZ189" s="16">
        <v>0</v>
      </c>
      <c r="BA189" s="16">
        <v>0</v>
      </c>
      <c r="BB189" s="20">
        <v>0</v>
      </c>
      <c r="BC189" s="20">
        <v>0</v>
      </c>
      <c r="BD189" s="20">
        <v>0</v>
      </c>
      <c r="BE189" s="16">
        <v>0</v>
      </c>
      <c r="BF189" s="16">
        <v>0</v>
      </c>
      <c r="BG189" s="16">
        <v>0</v>
      </c>
      <c r="BH189" s="16">
        <v>0</v>
      </c>
      <c r="BI189" s="16">
        <v>0</v>
      </c>
      <c r="BJ189" s="16">
        <v>0</v>
      </c>
      <c r="BK189" s="16">
        <v>0</v>
      </c>
      <c r="BL189" s="16">
        <v>0</v>
      </c>
      <c r="BM189" s="16">
        <v>0</v>
      </c>
      <c r="BN189" s="16">
        <v>0</v>
      </c>
      <c r="BO189" s="16">
        <v>0</v>
      </c>
      <c r="BP189" s="20">
        <v>0</v>
      </c>
      <c r="BQ189" s="20">
        <v>0</v>
      </c>
      <c r="BR189" s="20">
        <v>0</v>
      </c>
      <c r="BS189" s="16">
        <v>0</v>
      </c>
      <c r="BT189" s="16">
        <v>0</v>
      </c>
      <c r="BU189" s="16">
        <v>0</v>
      </c>
      <c r="BV189" s="16">
        <v>0</v>
      </c>
      <c r="BW189" s="16">
        <v>0</v>
      </c>
      <c r="BX189" s="16">
        <v>0</v>
      </c>
      <c r="BY189" s="16">
        <v>0</v>
      </c>
      <c r="BZ189" s="16">
        <v>0</v>
      </c>
      <c r="CA189" s="16">
        <v>0</v>
      </c>
      <c r="CB189" s="16">
        <v>0</v>
      </c>
      <c r="CC189" s="16">
        <v>0</v>
      </c>
      <c r="CD189" s="37">
        <v>0</v>
      </c>
    </row>
    <row r="190" spans="1:82" x14ac:dyDescent="0.25">
      <c r="A190" s="36">
        <v>0</v>
      </c>
      <c r="B190" s="16">
        <v>780</v>
      </c>
      <c r="C190" s="53"/>
      <c r="D190" s="18">
        <v>-780</v>
      </c>
      <c r="E190" s="16">
        <v>0</v>
      </c>
      <c r="F190" s="20">
        <v>0</v>
      </c>
      <c r="G190" s="20">
        <v>0</v>
      </c>
      <c r="H190" s="16" t="s">
        <v>869</v>
      </c>
      <c r="I190" s="16" t="s">
        <v>869</v>
      </c>
      <c r="J190" s="16">
        <v>600</v>
      </c>
      <c r="K190" s="16">
        <v>0</v>
      </c>
      <c r="L190" s="16"/>
      <c r="M190" s="20">
        <v>0</v>
      </c>
      <c r="N190" s="20">
        <v>0</v>
      </c>
      <c r="O190" s="16">
        <v>0</v>
      </c>
      <c r="P190" s="16">
        <v>0</v>
      </c>
      <c r="Q190" s="16">
        <v>390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20">
        <v>0</v>
      </c>
      <c r="AA190" s="20">
        <v>0</v>
      </c>
      <c r="AB190" s="20">
        <v>0</v>
      </c>
      <c r="AC190" s="16">
        <v>0</v>
      </c>
      <c r="AD190" s="16">
        <v>0</v>
      </c>
      <c r="AE190" s="16">
        <v>390</v>
      </c>
      <c r="AF190" s="16">
        <v>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16">
        <v>0</v>
      </c>
      <c r="AM190" s="16">
        <v>0</v>
      </c>
      <c r="AN190" s="20">
        <v>0</v>
      </c>
      <c r="AO190" s="20">
        <v>0</v>
      </c>
      <c r="AP190" s="20">
        <v>0</v>
      </c>
      <c r="AQ190" s="16">
        <v>0</v>
      </c>
      <c r="AR190" s="16">
        <v>0</v>
      </c>
      <c r="AS190" s="16">
        <v>0</v>
      </c>
      <c r="AT190" s="16">
        <v>0</v>
      </c>
      <c r="AU190" s="16">
        <v>0</v>
      </c>
      <c r="AV190" s="16">
        <v>0</v>
      </c>
      <c r="AW190" s="16">
        <v>0</v>
      </c>
      <c r="AX190" s="16">
        <v>0</v>
      </c>
      <c r="AY190" s="16">
        <v>0</v>
      </c>
      <c r="AZ190" s="16">
        <v>0</v>
      </c>
      <c r="BA190" s="16">
        <v>0</v>
      </c>
      <c r="BB190" s="20">
        <v>0</v>
      </c>
      <c r="BC190" s="20">
        <v>0</v>
      </c>
      <c r="BD190" s="20">
        <v>0</v>
      </c>
      <c r="BE190" s="16">
        <v>0</v>
      </c>
      <c r="BF190" s="16">
        <v>0</v>
      </c>
      <c r="BG190" s="16">
        <v>0</v>
      </c>
      <c r="BH190" s="16">
        <v>0</v>
      </c>
      <c r="BI190" s="16">
        <v>0</v>
      </c>
      <c r="BJ190" s="16">
        <v>0</v>
      </c>
      <c r="BK190" s="16">
        <v>0</v>
      </c>
      <c r="BL190" s="16">
        <v>0</v>
      </c>
      <c r="BM190" s="16">
        <v>0</v>
      </c>
      <c r="BN190" s="16">
        <v>0</v>
      </c>
      <c r="BO190" s="16">
        <v>0</v>
      </c>
      <c r="BP190" s="20">
        <v>0</v>
      </c>
      <c r="BQ190" s="20">
        <v>0</v>
      </c>
      <c r="BR190" s="20">
        <v>0</v>
      </c>
      <c r="BS190" s="16">
        <v>0</v>
      </c>
      <c r="BT190" s="16">
        <v>0</v>
      </c>
      <c r="BU190" s="16">
        <v>0</v>
      </c>
      <c r="BV190" s="16">
        <v>0</v>
      </c>
      <c r="BW190" s="16">
        <v>0</v>
      </c>
      <c r="BX190" s="16">
        <v>0</v>
      </c>
      <c r="BY190" s="16">
        <v>0</v>
      </c>
      <c r="BZ190" s="16">
        <v>0</v>
      </c>
      <c r="CA190" s="16">
        <v>0</v>
      </c>
      <c r="CB190" s="16">
        <v>0</v>
      </c>
      <c r="CC190" s="16">
        <v>0</v>
      </c>
      <c r="CD190" s="37">
        <v>0</v>
      </c>
    </row>
    <row r="191" spans="1:82" x14ac:dyDescent="0.25">
      <c r="A191" s="36">
        <v>0</v>
      </c>
      <c r="B191" s="16">
        <v>780</v>
      </c>
      <c r="C191" s="53"/>
      <c r="D191" s="18">
        <v>-780</v>
      </c>
      <c r="E191" s="16">
        <v>0</v>
      </c>
      <c r="F191" s="20">
        <v>0</v>
      </c>
      <c r="G191" s="20">
        <v>0</v>
      </c>
      <c r="H191" s="16" t="s">
        <v>869</v>
      </c>
      <c r="I191" s="16" t="s">
        <v>869</v>
      </c>
      <c r="J191" s="16">
        <v>600</v>
      </c>
      <c r="K191" s="16">
        <v>0</v>
      </c>
      <c r="L191" s="16"/>
      <c r="M191" s="20">
        <v>0</v>
      </c>
      <c r="N191" s="20">
        <v>0</v>
      </c>
      <c r="O191" s="16">
        <v>0</v>
      </c>
      <c r="P191" s="16">
        <v>0</v>
      </c>
      <c r="Q191" s="16">
        <v>390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20">
        <v>0</v>
      </c>
      <c r="AA191" s="20">
        <v>0</v>
      </c>
      <c r="AB191" s="20">
        <v>0</v>
      </c>
      <c r="AC191" s="16">
        <v>0</v>
      </c>
      <c r="AD191" s="16">
        <v>0</v>
      </c>
      <c r="AE191" s="16">
        <v>390</v>
      </c>
      <c r="AF191" s="16">
        <v>0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16">
        <v>0</v>
      </c>
      <c r="AM191" s="16">
        <v>0</v>
      </c>
      <c r="AN191" s="20">
        <v>0</v>
      </c>
      <c r="AO191" s="20">
        <v>0</v>
      </c>
      <c r="AP191" s="20">
        <v>0</v>
      </c>
      <c r="AQ191" s="16">
        <v>0</v>
      </c>
      <c r="AR191" s="16">
        <v>0</v>
      </c>
      <c r="AS191" s="16">
        <v>0</v>
      </c>
      <c r="AT191" s="16">
        <v>0</v>
      </c>
      <c r="AU191" s="16">
        <v>0</v>
      </c>
      <c r="AV191" s="16">
        <v>0</v>
      </c>
      <c r="AW191" s="16">
        <v>0</v>
      </c>
      <c r="AX191" s="16">
        <v>0</v>
      </c>
      <c r="AY191" s="16">
        <v>0</v>
      </c>
      <c r="AZ191" s="16">
        <v>0</v>
      </c>
      <c r="BA191" s="16">
        <v>0</v>
      </c>
      <c r="BB191" s="20">
        <v>0</v>
      </c>
      <c r="BC191" s="20">
        <v>0</v>
      </c>
      <c r="BD191" s="20">
        <v>0</v>
      </c>
      <c r="BE191" s="16">
        <v>0</v>
      </c>
      <c r="BF191" s="16">
        <v>0</v>
      </c>
      <c r="BG191" s="16">
        <v>0</v>
      </c>
      <c r="BH191" s="16">
        <v>0</v>
      </c>
      <c r="BI191" s="16">
        <v>0</v>
      </c>
      <c r="BJ191" s="16">
        <v>0</v>
      </c>
      <c r="BK191" s="16">
        <v>0</v>
      </c>
      <c r="BL191" s="16">
        <v>0</v>
      </c>
      <c r="BM191" s="16">
        <v>0</v>
      </c>
      <c r="BN191" s="16">
        <v>0</v>
      </c>
      <c r="BO191" s="16">
        <v>0</v>
      </c>
      <c r="BP191" s="20">
        <v>0</v>
      </c>
      <c r="BQ191" s="20">
        <v>0</v>
      </c>
      <c r="BR191" s="20">
        <v>0</v>
      </c>
      <c r="BS191" s="16">
        <v>0</v>
      </c>
      <c r="BT191" s="16">
        <v>0</v>
      </c>
      <c r="BU191" s="16">
        <v>0</v>
      </c>
      <c r="BV191" s="16">
        <v>0</v>
      </c>
      <c r="BW191" s="16">
        <v>0</v>
      </c>
      <c r="BX191" s="16">
        <v>0</v>
      </c>
      <c r="BY191" s="16">
        <v>0</v>
      </c>
      <c r="BZ191" s="16">
        <v>0</v>
      </c>
      <c r="CA191" s="16">
        <v>0</v>
      </c>
      <c r="CB191" s="16">
        <v>0</v>
      </c>
      <c r="CC191" s="16">
        <v>0</v>
      </c>
      <c r="CD191" s="37">
        <v>0</v>
      </c>
    </row>
    <row r="192" spans="1:82" x14ac:dyDescent="0.25">
      <c r="A192" s="36">
        <v>0</v>
      </c>
      <c r="B192" s="16">
        <v>780</v>
      </c>
      <c r="C192" s="53"/>
      <c r="D192" s="18">
        <v>-780</v>
      </c>
      <c r="E192" s="16">
        <v>0</v>
      </c>
      <c r="F192" s="20">
        <v>0</v>
      </c>
      <c r="G192" s="20">
        <v>0</v>
      </c>
      <c r="H192" s="16" t="s">
        <v>869</v>
      </c>
      <c r="I192" s="16" t="s">
        <v>869</v>
      </c>
      <c r="J192" s="16">
        <v>600</v>
      </c>
      <c r="K192" s="16">
        <v>0</v>
      </c>
      <c r="L192" s="16"/>
      <c r="M192" s="20">
        <v>0</v>
      </c>
      <c r="N192" s="20">
        <v>0</v>
      </c>
      <c r="O192" s="16">
        <v>0</v>
      </c>
      <c r="P192" s="16">
        <v>0</v>
      </c>
      <c r="Q192" s="16">
        <v>390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20">
        <v>0</v>
      </c>
      <c r="AA192" s="20">
        <v>0</v>
      </c>
      <c r="AB192" s="20">
        <v>0</v>
      </c>
      <c r="AC192" s="16">
        <v>0</v>
      </c>
      <c r="AD192" s="16">
        <v>0</v>
      </c>
      <c r="AE192" s="16">
        <v>390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20">
        <v>0</v>
      </c>
      <c r="AO192" s="20">
        <v>0</v>
      </c>
      <c r="AP192" s="20">
        <v>0</v>
      </c>
      <c r="AQ192" s="16">
        <v>0</v>
      </c>
      <c r="AR192" s="16">
        <v>0</v>
      </c>
      <c r="AS192" s="16">
        <v>0</v>
      </c>
      <c r="AT192" s="16">
        <v>0</v>
      </c>
      <c r="AU192" s="16">
        <v>0</v>
      </c>
      <c r="AV192" s="16">
        <v>0</v>
      </c>
      <c r="AW192" s="16">
        <v>0</v>
      </c>
      <c r="AX192" s="16">
        <v>0</v>
      </c>
      <c r="AY192" s="16">
        <v>0</v>
      </c>
      <c r="AZ192" s="16">
        <v>0</v>
      </c>
      <c r="BA192" s="16">
        <v>0</v>
      </c>
      <c r="BB192" s="20">
        <v>0</v>
      </c>
      <c r="BC192" s="20">
        <v>0</v>
      </c>
      <c r="BD192" s="20">
        <v>0</v>
      </c>
      <c r="BE192" s="16">
        <v>0</v>
      </c>
      <c r="BF192" s="16">
        <v>0</v>
      </c>
      <c r="BG192" s="16">
        <v>0</v>
      </c>
      <c r="BH192" s="16">
        <v>0</v>
      </c>
      <c r="BI192" s="16">
        <v>0</v>
      </c>
      <c r="BJ192" s="16">
        <v>0</v>
      </c>
      <c r="BK192" s="16">
        <v>0</v>
      </c>
      <c r="BL192" s="16">
        <v>0</v>
      </c>
      <c r="BM192" s="16">
        <v>0</v>
      </c>
      <c r="BN192" s="16">
        <v>0</v>
      </c>
      <c r="BO192" s="16">
        <v>0</v>
      </c>
      <c r="BP192" s="20">
        <v>0</v>
      </c>
      <c r="BQ192" s="20">
        <v>0</v>
      </c>
      <c r="BR192" s="20">
        <v>0</v>
      </c>
      <c r="BS192" s="16">
        <v>0</v>
      </c>
      <c r="BT192" s="16">
        <v>0</v>
      </c>
      <c r="BU192" s="16">
        <v>0</v>
      </c>
      <c r="BV192" s="16">
        <v>0</v>
      </c>
      <c r="BW192" s="16">
        <v>0</v>
      </c>
      <c r="BX192" s="16">
        <v>0</v>
      </c>
      <c r="BY192" s="16">
        <v>0</v>
      </c>
      <c r="BZ192" s="16">
        <v>0</v>
      </c>
      <c r="CA192" s="16">
        <v>0</v>
      </c>
      <c r="CB192" s="16">
        <v>0</v>
      </c>
      <c r="CC192" s="16">
        <v>0</v>
      </c>
      <c r="CD192" s="37">
        <v>0</v>
      </c>
    </row>
    <row r="193" spans="1:82" x14ac:dyDescent="0.25">
      <c r="A193" s="36">
        <v>0</v>
      </c>
      <c r="B193" s="16">
        <v>780</v>
      </c>
      <c r="C193" s="53"/>
      <c r="D193" s="18">
        <v>-780</v>
      </c>
      <c r="E193" s="16">
        <v>0</v>
      </c>
      <c r="F193" s="20">
        <v>0</v>
      </c>
      <c r="G193" s="20">
        <v>0</v>
      </c>
      <c r="H193" s="16" t="s">
        <v>869</v>
      </c>
      <c r="I193" s="16" t="s">
        <v>869</v>
      </c>
      <c r="J193" s="16">
        <v>600</v>
      </c>
      <c r="K193" s="16">
        <v>0</v>
      </c>
      <c r="L193" s="16"/>
      <c r="M193" s="20">
        <v>0</v>
      </c>
      <c r="N193" s="20">
        <v>0</v>
      </c>
      <c r="O193" s="16">
        <v>0</v>
      </c>
      <c r="P193" s="16">
        <v>0</v>
      </c>
      <c r="Q193" s="16">
        <v>390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20">
        <v>0</v>
      </c>
      <c r="AA193" s="20">
        <v>0</v>
      </c>
      <c r="AB193" s="20">
        <v>0</v>
      </c>
      <c r="AC193" s="16">
        <v>0</v>
      </c>
      <c r="AD193" s="16">
        <v>0</v>
      </c>
      <c r="AE193" s="16">
        <v>390</v>
      </c>
      <c r="AF193" s="16">
        <v>0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16">
        <v>0</v>
      </c>
      <c r="AM193" s="16">
        <v>0</v>
      </c>
      <c r="AN193" s="20">
        <v>0</v>
      </c>
      <c r="AO193" s="20">
        <v>0</v>
      </c>
      <c r="AP193" s="20">
        <v>0</v>
      </c>
      <c r="AQ193" s="16">
        <v>0</v>
      </c>
      <c r="AR193" s="16">
        <v>0</v>
      </c>
      <c r="AS193" s="16">
        <v>0</v>
      </c>
      <c r="AT193" s="16">
        <v>0</v>
      </c>
      <c r="AU193" s="16">
        <v>0</v>
      </c>
      <c r="AV193" s="16">
        <v>0</v>
      </c>
      <c r="AW193" s="16">
        <v>0</v>
      </c>
      <c r="AX193" s="16">
        <v>0</v>
      </c>
      <c r="AY193" s="16">
        <v>0</v>
      </c>
      <c r="AZ193" s="16">
        <v>0</v>
      </c>
      <c r="BA193" s="16">
        <v>0</v>
      </c>
      <c r="BB193" s="20">
        <v>0</v>
      </c>
      <c r="BC193" s="20">
        <v>0</v>
      </c>
      <c r="BD193" s="20">
        <v>0</v>
      </c>
      <c r="BE193" s="16">
        <v>0</v>
      </c>
      <c r="BF193" s="16">
        <v>0</v>
      </c>
      <c r="BG193" s="16">
        <v>0</v>
      </c>
      <c r="BH193" s="16">
        <v>0</v>
      </c>
      <c r="BI193" s="16">
        <v>0</v>
      </c>
      <c r="BJ193" s="16">
        <v>0</v>
      </c>
      <c r="BK193" s="16">
        <v>0</v>
      </c>
      <c r="BL193" s="16">
        <v>0</v>
      </c>
      <c r="BM193" s="16">
        <v>0</v>
      </c>
      <c r="BN193" s="16">
        <v>0</v>
      </c>
      <c r="BO193" s="16">
        <v>0</v>
      </c>
      <c r="BP193" s="20">
        <v>0</v>
      </c>
      <c r="BQ193" s="20">
        <v>0</v>
      </c>
      <c r="BR193" s="20">
        <v>0</v>
      </c>
      <c r="BS193" s="16">
        <v>0</v>
      </c>
      <c r="BT193" s="16">
        <v>0</v>
      </c>
      <c r="BU193" s="16">
        <v>0</v>
      </c>
      <c r="BV193" s="16">
        <v>0</v>
      </c>
      <c r="BW193" s="16">
        <v>0</v>
      </c>
      <c r="BX193" s="16">
        <v>0</v>
      </c>
      <c r="BY193" s="16">
        <v>0</v>
      </c>
      <c r="BZ193" s="16">
        <v>0</v>
      </c>
      <c r="CA193" s="16">
        <v>0</v>
      </c>
      <c r="CB193" s="16">
        <v>0</v>
      </c>
      <c r="CC193" s="16">
        <v>0</v>
      </c>
      <c r="CD193" s="37">
        <v>0</v>
      </c>
    </row>
    <row r="194" spans="1:82" x14ac:dyDescent="0.25">
      <c r="A194" s="36">
        <v>0</v>
      </c>
      <c r="B194" s="16">
        <v>780</v>
      </c>
      <c r="C194" s="53"/>
      <c r="D194" s="18">
        <v>-780</v>
      </c>
      <c r="E194" s="16">
        <v>0</v>
      </c>
      <c r="F194" s="20">
        <v>0</v>
      </c>
      <c r="G194" s="20">
        <v>0</v>
      </c>
      <c r="H194" s="16" t="s">
        <v>869</v>
      </c>
      <c r="I194" s="16" t="s">
        <v>869</v>
      </c>
      <c r="J194" s="16">
        <v>600</v>
      </c>
      <c r="K194" s="16">
        <v>0</v>
      </c>
      <c r="L194" s="16"/>
      <c r="M194" s="20">
        <v>0</v>
      </c>
      <c r="N194" s="20">
        <v>0</v>
      </c>
      <c r="O194" s="16">
        <v>0</v>
      </c>
      <c r="P194" s="16">
        <v>0</v>
      </c>
      <c r="Q194" s="16">
        <v>390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20">
        <v>0</v>
      </c>
      <c r="AA194" s="20">
        <v>0</v>
      </c>
      <c r="AB194" s="20">
        <v>0</v>
      </c>
      <c r="AC194" s="16">
        <v>0</v>
      </c>
      <c r="AD194" s="16">
        <v>0</v>
      </c>
      <c r="AE194" s="16">
        <v>390</v>
      </c>
      <c r="AF194" s="16">
        <v>0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16">
        <v>0</v>
      </c>
      <c r="AM194" s="16">
        <v>0</v>
      </c>
      <c r="AN194" s="20">
        <v>0</v>
      </c>
      <c r="AO194" s="20">
        <v>0</v>
      </c>
      <c r="AP194" s="20">
        <v>0</v>
      </c>
      <c r="AQ194" s="16">
        <v>0</v>
      </c>
      <c r="AR194" s="16">
        <v>0</v>
      </c>
      <c r="AS194" s="16">
        <v>0</v>
      </c>
      <c r="AT194" s="16">
        <v>0</v>
      </c>
      <c r="AU194" s="16">
        <v>0</v>
      </c>
      <c r="AV194" s="16">
        <v>0</v>
      </c>
      <c r="AW194" s="16">
        <v>0</v>
      </c>
      <c r="AX194" s="16">
        <v>0</v>
      </c>
      <c r="AY194" s="16">
        <v>0</v>
      </c>
      <c r="AZ194" s="16">
        <v>0</v>
      </c>
      <c r="BA194" s="16">
        <v>0</v>
      </c>
      <c r="BB194" s="20">
        <v>0</v>
      </c>
      <c r="BC194" s="20">
        <v>0</v>
      </c>
      <c r="BD194" s="20">
        <v>0</v>
      </c>
      <c r="BE194" s="16">
        <v>0</v>
      </c>
      <c r="BF194" s="16">
        <v>0</v>
      </c>
      <c r="BG194" s="16">
        <v>0</v>
      </c>
      <c r="BH194" s="16">
        <v>0</v>
      </c>
      <c r="BI194" s="16">
        <v>0</v>
      </c>
      <c r="BJ194" s="16">
        <v>0</v>
      </c>
      <c r="BK194" s="16">
        <v>0</v>
      </c>
      <c r="BL194" s="16">
        <v>0</v>
      </c>
      <c r="BM194" s="16">
        <v>0</v>
      </c>
      <c r="BN194" s="16">
        <v>0</v>
      </c>
      <c r="BO194" s="16">
        <v>0</v>
      </c>
      <c r="BP194" s="20">
        <v>0</v>
      </c>
      <c r="BQ194" s="20">
        <v>0</v>
      </c>
      <c r="BR194" s="20">
        <v>0</v>
      </c>
      <c r="BS194" s="16">
        <v>0</v>
      </c>
      <c r="BT194" s="16">
        <v>0</v>
      </c>
      <c r="BU194" s="16">
        <v>0</v>
      </c>
      <c r="BV194" s="16">
        <v>0</v>
      </c>
      <c r="BW194" s="16">
        <v>0</v>
      </c>
      <c r="BX194" s="16">
        <v>0</v>
      </c>
      <c r="BY194" s="16">
        <v>0</v>
      </c>
      <c r="BZ194" s="16">
        <v>0</v>
      </c>
      <c r="CA194" s="16">
        <v>0</v>
      </c>
      <c r="CB194" s="16">
        <v>0</v>
      </c>
      <c r="CC194" s="16">
        <v>0</v>
      </c>
      <c r="CD194" s="37">
        <v>0</v>
      </c>
    </row>
    <row r="195" spans="1:82" x14ac:dyDescent="0.25">
      <c r="A195" s="36">
        <v>0</v>
      </c>
      <c r="B195" s="16">
        <v>780</v>
      </c>
      <c r="C195" s="53"/>
      <c r="D195" s="18">
        <v>-780</v>
      </c>
      <c r="E195" s="16">
        <v>0</v>
      </c>
      <c r="F195" s="20">
        <v>0</v>
      </c>
      <c r="G195" s="20">
        <v>0</v>
      </c>
      <c r="H195" s="16" t="s">
        <v>869</v>
      </c>
      <c r="I195" s="16" t="s">
        <v>869</v>
      </c>
      <c r="J195" s="16">
        <v>600</v>
      </c>
      <c r="K195" s="16">
        <v>0</v>
      </c>
      <c r="L195" s="16"/>
      <c r="M195" s="20">
        <v>0</v>
      </c>
      <c r="N195" s="20">
        <v>0</v>
      </c>
      <c r="O195" s="16">
        <v>0</v>
      </c>
      <c r="P195" s="16">
        <v>0</v>
      </c>
      <c r="Q195" s="16">
        <v>390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20">
        <v>0</v>
      </c>
      <c r="AA195" s="20">
        <v>0</v>
      </c>
      <c r="AB195" s="20">
        <v>0</v>
      </c>
      <c r="AC195" s="16">
        <v>0</v>
      </c>
      <c r="AD195" s="16">
        <v>0</v>
      </c>
      <c r="AE195" s="16">
        <v>390</v>
      </c>
      <c r="AF195" s="16">
        <v>0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16">
        <v>0</v>
      </c>
      <c r="AM195" s="16">
        <v>0</v>
      </c>
      <c r="AN195" s="20">
        <v>0</v>
      </c>
      <c r="AO195" s="20">
        <v>0</v>
      </c>
      <c r="AP195" s="20">
        <v>0</v>
      </c>
      <c r="AQ195" s="16">
        <v>0</v>
      </c>
      <c r="AR195" s="16">
        <v>0</v>
      </c>
      <c r="AS195" s="16">
        <v>0</v>
      </c>
      <c r="AT195" s="16">
        <v>0</v>
      </c>
      <c r="AU195" s="16">
        <v>0</v>
      </c>
      <c r="AV195" s="16">
        <v>0</v>
      </c>
      <c r="AW195" s="16">
        <v>0</v>
      </c>
      <c r="AX195" s="16">
        <v>0</v>
      </c>
      <c r="AY195" s="16">
        <v>0</v>
      </c>
      <c r="AZ195" s="16">
        <v>0</v>
      </c>
      <c r="BA195" s="16">
        <v>0</v>
      </c>
      <c r="BB195" s="20">
        <v>0</v>
      </c>
      <c r="BC195" s="20">
        <v>0</v>
      </c>
      <c r="BD195" s="20">
        <v>0</v>
      </c>
      <c r="BE195" s="16">
        <v>0</v>
      </c>
      <c r="BF195" s="16">
        <v>0</v>
      </c>
      <c r="BG195" s="16">
        <v>0</v>
      </c>
      <c r="BH195" s="16">
        <v>0</v>
      </c>
      <c r="BI195" s="16">
        <v>0</v>
      </c>
      <c r="BJ195" s="16">
        <v>0</v>
      </c>
      <c r="BK195" s="16">
        <v>0</v>
      </c>
      <c r="BL195" s="16">
        <v>0</v>
      </c>
      <c r="BM195" s="16">
        <v>0</v>
      </c>
      <c r="BN195" s="16">
        <v>0</v>
      </c>
      <c r="BO195" s="16">
        <v>0</v>
      </c>
      <c r="BP195" s="20">
        <v>0</v>
      </c>
      <c r="BQ195" s="20">
        <v>0</v>
      </c>
      <c r="BR195" s="20">
        <v>0</v>
      </c>
      <c r="BS195" s="16">
        <v>0</v>
      </c>
      <c r="BT195" s="16">
        <v>0</v>
      </c>
      <c r="BU195" s="16">
        <v>0</v>
      </c>
      <c r="BV195" s="16">
        <v>0</v>
      </c>
      <c r="BW195" s="16">
        <v>0</v>
      </c>
      <c r="BX195" s="16">
        <v>0</v>
      </c>
      <c r="BY195" s="16">
        <v>0</v>
      </c>
      <c r="BZ195" s="16">
        <v>0</v>
      </c>
      <c r="CA195" s="16">
        <v>0</v>
      </c>
      <c r="CB195" s="16">
        <v>0</v>
      </c>
      <c r="CC195" s="16">
        <v>0</v>
      </c>
      <c r="CD195" s="37">
        <v>0</v>
      </c>
    </row>
    <row r="196" spans="1:82" x14ac:dyDescent="0.25">
      <c r="A196" s="36">
        <v>0</v>
      </c>
      <c r="B196" s="16">
        <v>780</v>
      </c>
      <c r="C196" s="53"/>
      <c r="D196" s="18">
        <v>-780</v>
      </c>
      <c r="E196" s="16">
        <v>0</v>
      </c>
      <c r="F196" s="20">
        <v>0</v>
      </c>
      <c r="G196" s="20">
        <v>0</v>
      </c>
      <c r="H196" s="16" t="s">
        <v>869</v>
      </c>
      <c r="I196" s="16" t="s">
        <v>869</v>
      </c>
      <c r="J196" s="16">
        <v>600</v>
      </c>
      <c r="K196" s="16">
        <v>0</v>
      </c>
      <c r="L196" s="16"/>
      <c r="M196" s="20">
        <v>0</v>
      </c>
      <c r="N196" s="20">
        <v>0</v>
      </c>
      <c r="O196" s="16">
        <v>0</v>
      </c>
      <c r="P196" s="16">
        <v>0</v>
      </c>
      <c r="Q196" s="16">
        <v>390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20">
        <v>0</v>
      </c>
      <c r="AA196" s="20">
        <v>0</v>
      </c>
      <c r="AB196" s="20">
        <v>0</v>
      </c>
      <c r="AC196" s="16">
        <v>0</v>
      </c>
      <c r="AD196" s="16">
        <v>0</v>
      </c>
      <c r="AE196" s="16">
        <v>390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20">
        <v>0</v>
      </c>
      <c r="AO196" s="20">
        <v>0</v>
      </c>
      <c r="AP196" s="20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0</v>
      </c>
      <c r="AX196" s="16">
        <v>0</v>
      </c>
      <c r="AY196" s="16">
        <v>0</v>
      </c>
      <c r="AZ196" s="16">
        <v>0</v>
      </c>
      <c r="BA196" s="16">
        <v>0</v>
      </c>
      <c r="BB196" s="20">
        <v>0</v>
      </c>
      <c r="BC196" s="20">
        <v>0</v>
      </c>
      <c r="BD196" s="20">
        <v>0</v>
      </c>
      <c r="BE196" s="16">
        <v>0</v>
      </c>
      <c r="BF196" s="16">
        <v>0</v>
      </c>
      <c r="BG196" s="16">
        <v>0</v>
      </c>
      <c r="BH196" s="16">
        <v>0</v>
      </c>
      <c r="BI196" s="16">
        <v>0</v>
      </c>
      <c r="BJ196" s="16">
        <v>0</v>
      </c>
      <c r="BK196" s="16">
        <v>0</v>
      </c>
      <c r="BL196" s="16">
        <v>0</v>
      </c>
      <c r="BM196" s="16">
        <v>0</v>
      </c>
      <c r="BN196" s="16">
        <v>0</v>
      </c>
      <c r="BO196" s="16">
        <v>0</v>
      </c>
      <c r="BP196" s="20">
        <v>0</v>
      </c>
      <c r="BQ196" s="20">
        <v>0</v>
      </c>
      <c r="BR196" s="20">
        <v>0</v>
      </c>
      <c r="BS196" s="16">
        <v>0</v>
      </c>
      <c r="BT196" s="16">
        <v>0</v>
      </c>
      <c r="BU196" s="16">
        <v>0</v>
      </c>
      <c r="BV196" s="16">
        <v>0</v>
      </c>
      <c r="BW196" s="16">
        <v>0</v>
      </c>
      <c r="BX196" s="16">
        <v>0</v>
      </c>
      <c r="BY196" s="16">
        <v>0</v>
      </c>
      <c r="BZ196" s="16">
        <v>0</v>
      </c>
      <c r="CA196" s="16">
        <v>0</v>
      </c>
      <c r="CB196" s="16">
        <v>0</v>
      </c>
      <c r="CC196" s="16">
        <v>0</v>
      </c>
      <c r="CD196" s="37">
        <v>0</v>
      </c>
    </row>
    <row r="197" spans="1:82" x14ac:dyDescent="0.25">
      <c r="A197" s="36">
        <v>0</v>
      </c>
      <c r="B197" s="16">
        <v>780</v>
      </c>
      <c r="C197" s="53"/>
      <c r="D197" s="18">
        <v>-780</v>
      </c>
      <c r="E197" s="16">
        <v>0</v>
      </c>
      <c r="F197" s="20">
        <v>0</v>
      </c>
      <c r="G197" s="20">
        <v>0</v>
      </c>
      <c r="H197" s="16" t="s">
        <v>869</v>
      </c>
      <c r="I197" s="16" t="s">
        <v>869</v>
      </c>
      <c r="J197" s="16">
        <v>600</v>
      </c>
      <c r="K197" s="16">
        <v>0</v>
      </c>
      <c r="L197" s="16"/>
      <c r="M197" s="20">
        <v>0</v>
      </c>
      <c r="N197" s="20">
        <v>0</v>
      </c>
      <c r="O197" s="16">
        <v>0</v>
      </c>
      <c r="P197" s="16">
        <v>0</v>
      </c>
      <c r="Q197" s="16">
        <v>390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20">
        <v>0</v>
      </c>
      <c r="AA197" s="20">
        <v>0</v>
      </c>
      <c r="AB197" s="20">
        <v>0</v>
      </c>
      <c r="AC197" s="16">
        <v>0</v>
      </c>
      <c r="AD197" s="16">
        <v>0</v>
      </c>
      <c r="AE197" s="16">
        <v>390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20">
        <v>0</v>
      </c>
      <c r="AO197" s="20">
        <v>0</v>
      </c>
      <c r="AP197" s="20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0</v>
      </c>
      <c r="AX197" s="16">
        <v>0</v>
      </c>
      <c r="AY197" s="16">
        <v>0</v>
      </c>
      <c r="AZ197" s="16">
        <v>0</v>
      </c>
      <c r="BA197" s="16">
        <v>0</v>
      </c>
      <c r="BB197" s="20">
        <v>0</v>
      </c>
      <c r="BC197" s="20">
        <v>0</v>
      </c>
      <c r="BD197" s="20">
        <v>0</v>
      </c>
      <c r="BE197" s="16">
        <v>0</v>
      </c>
      <c r="BF197" s="16">
        <v>0</v>
      </c>
      <c r="BG197" s="16">
        <v>0</v>
      </c>
      <c r="BH197" s="16">
        <v>0</v>
      </c>
      <c r="BI197" s="16">
        <v>0</v>
      </c>
      <c r="BJ197" s="16">
        <v>0</v>
      </c>
      <c r="BK197" s="16">
        <v>0</v>
      </c>
      <c r="BL197" s="16">
        <v>0</v>
      </c>
      <c r="BM197" s="16">
        <v>0</v>
      </c>
      <c r="BN197" s="16">
        <v>0</v>
      </c>
      <c r="BO197" s="16">
        <v>0</v>
      </c>
      <c r="BP197" s="20">
        <v>0</v>
      </c>
      <c r="BQ197" s="20">
        <v>0</v>
      </c>
      <c r="BR197" s="20">
        <v>0</v>
      </c>
      <c r="BS197" s="16">
        <v>0</v>
      </c>
      <c r="BT197" s="16">
        <v>0</v>
      </c>
      <c r="BU197" s="16">
        <v>0</v>
      </c>
      <c r="BV197" s="16">
        <v>0</v>
      </c>
      <c r="BW197" s="16">
        <v>0</v>
      </c>
      <c r="BX197" s="16">
        <v>0</v>
      </c>
      <c r="BY197" s="16">
        <v>0</v>
      </c>
      <c r="BZ197" s="16">
        <v>0</v>
      </c>
      <c r="CA197" s="16">
        <v>0</v>
      </c>
      <c r="CB197" s="16">
        <v>0</v>
      </c>
      <c r="CC197" s="16">
        <v>0</v>
      </c>
      <c r="CD197" s="37">
        <v>0</v>
      </c>
    </row>
    <row r="198" spans="1:82" x14ac:dyDescent="0.25">
      <c r="A198" s="36">
        <v>0</v>
      </c>
      <c r="B198" s="16">
        <v>780</v>
      </c>
      <c r="C198" s="53"/>
      <c r="D198" s="18">
        <v>-780</v>
      </c>
      <c r="E198" s="16">
        <v>0</v>
      </c>
      <c r="F198" s="20">
        <v>0</v>
      </c>
      <c r="G198" s="20">
        <v>0</v>
      </c>
      <c r="H198" s="16" t="s">
        <v>869</v>
      </c>
      <c r="I198" s="16" t="s">
        <v>869</v>
      </c>
      <c r="J198" s="16">
        <v>600</v>
      </c>
      <c r="K198" s="16">
        <v>0</v>
      </c>
      <c r="L198" s="16"/>
      <c r="M198" s="20">
        <v>0</v>
      </c>
      <c r="N198" s="20">
        <v>0</v>
      </c>
      <c r="O198" s="16">
        <v>0</v>
      </c>
      <c r="P198" s="16">
        <v>0</v>
      </c>
      <c r="Q198" s="16">
        <v>390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20">
        <v>0</v>
      </c>
      <c r="AA198" s="20">
        <v>0</v>
      </c>
      <c r="AB198" s="20">
        <v>0</v>
      </c>
      <c r="AC198" s="16">
        <v>0</v>
      </c>
      <c r="AD198" s="16">
        <v>0</v>
      </c>
      <c r="AE198" s="16">
        <v>390</v>
      </c>
      <c r="AF198" s="16">
        <v>0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20">
        <v>0</v>
      </c>
      <c r="AO198" s="20">
        <v>0</v>
      </c>
      <c r="AP198" s="20">
        <v>0</v>
      </c>
      <c r="AQ198" s="16">
        <v>0</v>
      </c>
      <c r="AR198" s="16">
        <v>0</v>
      </c>
      <c r="AS198" s="16">
        <v>0</v>
      </c>
      <c r="AT198" s="16">
        <v>0</v>
      </c>
      <c r="AU198" s="16">
        <v>0</v>
      </c>
      <c r="AV198" s="16">
        <v>0</v>
      </c>
      <c r="AW198" s="16">
        <v>0</v>
      </c>
      <c r="AX198" s="16">
        <v>0</v>
      </c>
      <c r="AY198" s="16">
        <v>0</v>
      </c>
      <c r="AZ198" s="16">
        <v>0</v>
      </c>
      <c r="BA198" s="16">
        <v>0</v>
      </c>
      <c r="BB198" s="20">
        <v>0</v>
      </c>
      <c r="BC198" s="20">
        <v>0</v>
      </c>
      <c r="BD198" s="20">
        <v>0</v>
      </c>
      <c r="BE198" s="16">
        <v>0</v>
      </c>
      <c r="BF198" s="16">
        <v>0</v>
      </c>
      <c r="BG198" s="16">
        <v>0</v>
      </c>
      <c r="BH198" s="16">
        <v>0</v>
      </c>
      <c r="BI198" s="16">
        <v>0</v>
      </c>
      <c r="BJ198" s="16">
        <v>0</v>
      </c>
      <c r="BK198" s="16">
        <v>0</v>
      </c>
      <c r="BL198" s="16">
        <v>0</v>
      </c>
      <c r="BM198" s="16">
        <v>0</v>
      </c>
      <c r="BN198" s="16">
        <v>0</v>
      </c>
      <c r="BO198" s="16">
        <v>0</v>
      </c>
      <c r="BP198" s="20">
        <v>0</v>
      </c>
      <c r="BQ198" s="20">
        <v>0</v>
      </c>
      <c r="BR198" s="20">
        <v>0</v>
      </c>
      <c r="BS198" s="16">
        <v>0</v>
      </c>
      <c r="BT198" s="16">
        <v>0</v>
      </c>
      <c r="BU198" s="16">
        <v>0</v>
      </c>
      <c r="BV198" s="16">
        <v>0</v>
      </c>
      <c r="BW198" s="16">
        <v>0</v>
      </c>
      <c r="BX198" s="16">
        <v>0</v>
      </c>
      <c r="BY198" s="16">
        <v>0</v>
      </c>
      <c r="BZ198" s="16">
        <v>0</v>
      </c>
      <c r="CA198" s="16">
        <v>0</v>
      </c>
      <c r="CB198" s="16">
        <v>0</v>
      </c>
      <c r="CC198" s="16">
        <v>0</v>
      </c>
      <c r="CD198" s="37">
        <v>0</v>
      </c>
    </row>
    <row r="199" spans="1:82" x14ac:dyDescent="0.25">
      <c r="A199" s="36">
        <v>0</v>
      </c>
      <c r="B199" s="16">
        <v>780</v>
      </c>
      <c r="C199" s="53"/>
      <c r="D199" s="18">
        <v>-780</v>
      </c>
      <c r="E199" s="16">
        <v>0</v>
      </c>
      <c r="F199" s="20">
        <v>0</v>
      </c>
      <c r="G199" s="20">
        <v>0</v>
      </c>
      <c r="H199" s="16" t="s">
        <v>869</v>
      </c>
      <c r="I199" s="16" t="s">
        <v>869</v>
      </c>
      <c r="J199" s="16">
        <v>600</v>
      </c>
      <c r="K199" s="16">
        <v>0</v>
      </c>
      <c r="L199" s="16"/>
      <c r="M199" s="20">
        <v>0</v>
      </c>
      <c r="N199" s="20">
        <v>0</v>
      </c>
      <c r="O199" s="16">
        <v>0</v>
      </c>
      <c r="P199" s="16">
        <v>0</v>
      </c>
      <c r="Q199" s="16">
        <v>390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20">
        <v>0</v>
      </c>
      <c r="AA199" s="20">
        <v>0</v>
      </c>
      <c r="AB199" s="20">
        <v>0</v>
      </c>
      <c r="AC199" s="16">
        <v>0</v>
      </c>
      <c r="AD199" s="16">
        <v>0</v>
      </c>
      <c r="AE199" s="16">
        <v>390</v>
      </c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20">
        <v>0</v>
      </c>
      <c r="AO199" s="20">
        <v>0</v>
      </c>
      <c r="AP199" s="20">
        <v>0</v>
      </c>
      <c r="AQ199" s="16">
        <v>0</v>
      </c>
      <c r="AR199" s="16">
        <v>0</v>
      </c>
      <c r="AS199" s="16">
        <v>0</v>
      </c>
      <c r="AT199" s="16">
        <v>0</v>
      </c>
      <c r="AU199" s="16">
        <v>0</v>
      </c>
      <c r="AV199" s="16">
        <v>0</v>
      </c>
      <c r="AW199" s="16">
        <v>0</v>
      </c>
      <c r="AX199" s="16">
        <v>0</v>
      </c>
      <c r="AY199" s="16">
        <v>0</v>
      </c>
      <c r="AZ199" s="16">
        <v>0</v>
      </c>
      <c r="BA199" s="16">
        <v>0</v>
      </c>
      <c r="BB199" s="20">
        <v>0</v>
      </c>
      <c r="BC199" s="20">
        <v>0</v>
      </c>
      <c r="BD199" s="20">
        <v>0</v>
      </c>
      <c r="BE199" s="16">
        <v>0</v>
      </c>
      <c r="BF199" s="16">
        <v>0</v>
      </c>
      <c r="BG199" s="16">
        <v>0</v>
      </c>
      <c r="BH199" s="16">
        <v>0</v>
      </c>
      <c r="BI199" s="16">
        <v>0</v>
      </c>
      <c r="BJ199" s="16">
        <v>0</v>
      </c>
      <c r="BK199" s="16">
        <v>0</v>
      </c>
      <c r="BL199" s="16">
        <v>0</v>
      </c>
      <c r="BM199" s="16">
        <v>0</v>
      </c>
      <c r="BN199" s="16">
        <v>0</v>
      </c>
      <c r="BO199" s="16">
        <v>0</v>
      </c>
      <c r="BP199" s="20">
        <v>0</v>
      </c>
      <c r="BQ199" s="20">
        <v>0</v>
      </c>
      <c r="BR199" s="20">
        <v>0</v>
      </c>
      <c r="BS199" s="16">
        <v>0</v>
      </c>
      <c r="BT199" s="16">
        <v>0</v>
      </c>
      <c r="BU199" s="16">
        <v>0</v>
      </c>
      <c r="BV199" s="16">
        <v>0</v>
      </c>
      <c r="BW199" s="16">
        <v>0</v>
      </c>
      <c r="BX199" s="16">
        <v>0</v>
      </c>
      <c r="BY199" s="16">
        <v>0</v>
      </c>
      <c r="BZ199" s="16">
        <v>0</v>
      </c>
      <c r="CA199" s="16">
        <v>0</v>
      </c>
      <c r="CB199" s="16">
        <v>0</v>
      </c>
      <c r="CC199" s="16">
        <v>0</v>
      </c>
      <c r="CD199" s="37">
        <v>0</v>
      </c>
    </row>
    <row r="200" spans="1:82" x14ac:dyDescent="0.25">
      <c r="A200" s="36">
        <v>0</v>
      </c>
      <c r="B200" s="16">
        <v>780</v>
      </c>
      <c r="C200" s="53"/>
      <c r="D200" s="18">
        <v>-780</v>
      </c>
      <c r="E200" s="16">
        <v>0</v>
      </c>
      <c r="F200" s="20">
        <v>0</v>
      </c>
      <c r="G200" s="20">
        <v>0</v>
      </c>
      <c r="H200" s="16" t="s">
        <v>869</v>
      </c>
      <c r="I200" s="16" t="s">
        <v>869</v>
      </c>
      <c r="J200" s="16">
        <v>600</v>
      </c>
      <c r="K200" s="16">
        <v>0</v>
      </c>
      <c r="L200" s="16"/>
      <c r="M200" s="20">
        <v>0</v>
      </c>
      <c r="N200" s="20">
        <v>0</v>
      </c>
      <c r="O200" s="16">
        <v>0</v>
      </c>
      <c r="P200" s="16">
        <v>0</v>
      </c>
      <c r="Q200" s="16">
        <v>390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20">
        <v>0</v>
      </c>
      <c r="AA200" s="20">
        <v>0</v>
      </c>
      <c r="AB200" s="20">
        <v>0</v>
      </c>
      <c r="AC200" s="16">
        <v>0</v>
      </c>
      <c r="AD200" s="16">
        <v>0</v>
      </c>
      <c r="AE200" s="16">
        <v>390</v>
      </c>
      <c r="AF200" s="16">
        <v>0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16">
        <v>0</v>
      </c>
      <c r="AM200" s="16">
        <v>0</v>
      </c>
      <c r="AN200" s="20">
        <v>0</v>
      </c>
      <c r="AO200" s="20">
        <v>0</v>
      </c>
      <c r="AP200" s="20">
        <v>0</v>
      </c>
      <c r="AQ200" s="16">
        <v>0</v>
      </c>
      <c r="AR200" s="16">
        <v>0</v>
      </c>
      <c r="AS200" s="16">
        <v>0</v>
      </c>
      <c r="AT200" s="16">
        <v>0</v>
      </c>
      <c r="AU200" s="16">
        <v>0</v>
      </c>
      <c r="AV200" s="16">
        <v>0</v>
      </c>
      <c r="AW200" s="16">
        <v>0</v>
      </c>
      <c r="AX200" s="16">
        <v>0</v>
      </c>
      <c r="AY200" s="16">
        <v>0</v>
      </c>
      <c r="AZ200" s="16">
        <v>0</v>
      </c>
      <c r="BA200" s="16">
        <v>0</v>
      </c>
      <c r="BB200" s="20">
        <v>0</v>
      </c>
      <c r="BC200" s="20">
        <v>0</v>
      </c>
      <c r="BD200" s="20">
        <v>0</v>
      </c>
      <c r="BE200" s="16">
        <v>0</v>
      </c>
      <c r="BF200" s="16">
        <v>0</v>
      </c>
      <c r="BG200" s="16">
        <v>0</v>
      </c>
      <c r="BH200" s="16">
        <v>0</v>
      </c>
      <c r="BI200" s="16">
        <v>0</v>
      </c>
      <c r="BJ200" s="16">
        <v>0</v>
      </c>
      <c r="BK200" s="16">
        <v>0</v>
      </c>
      <c r="BL200" s="16">
        <v>0</v>
      </c>
      <c r="BM200" s="16">
        <v>0</v>
      </c>
      <c r="BN200" s="16">
        <v>0</v>
      </c>
      <c r="BO200" s="16">
        <v>0</v>
      </c>
      <c r="BP200" s="20">
        <v>0</v>
      </c>
      <c r="BQ200" s="20">
        <v>0</v>
      </c>
      <c r="BR200" s="20">
        <v>0</v>
      </c>
      <c r="BS200" s="16">
        <v>0</v>
      </c>
      <c r="BT200" s="16">
        <v>0</v>
      </c>
      <c r="BU200" s="16">
        <v>0</v>
      </c>
      <c r="BV200" s="16">
        <v>0</v>
      </c>
      <c r="BW200" s="16">
        <v>0</v>
      </c>
      <c r="BX200" s="16">
        <v>0</v>
      </c>
      <c r="BY200" s="16">
        <v>0</v>
      </c>
      <c r="BZ200" s="16">
        <v>0</v>
      </c>
      <c r="CA200" s="16">
        <v>0</v>
      </c>
      <c r="CB200" s="16">
        <v>0</v>
      </c>
      <c r="CC200" s="16">
        <v>0</v>
      </c>
      <c r="CD200" s="37">
        <v>0</v>
      </c>
    </row>
    <row r="201" spans="1:82" x14ac:dyDescent="0.25">
      <c r="A201" s="36">
        <v>0</v>
      </c>
      <c r="B201" s="16">
        <v>780</v>
      </c>
      <c r="C201" s="53"/>
      <c r="D201" s="18">
        <v>-780</v>
      </c>
      <c r="E201" s="16">
        <v>0</v>
      </c>
      <c r="F201" s="20">
        <v>0</v>
      </c>
      <c r="G201" s="20">
        <v>0</v>
      </c>
      <c r="H201" s="16" t="s">
        <v>869</v>
      </c>
      <c r="I201" s="16" t="s">
        <v>869</v>
      </c>
      <c r="J201" s="16">
        <v>600</v>
      </c>
      <c r="K201" s="16">
        <v>0</v>
      </c>
      <c r="L201" s="16"/>
      <c r="M201" s="20">
        <v>0</v>
      </c>
      <c r="N201" s="20">
        <v>0</v>
      </c>
      <c r="O201" s="16">
        <v>0</v>
      </c>
      <c r="P201" s="16">
        <v>0</v>
      </c>
      <c r="Q201" s="16">
        <v>390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</v>
      </c>
      <c r="Y201" s="16">
        <v>0</v>
      </c>
      <c r="Z201" s="20">
        <v>0</v>
      </c>
      <c r="AA201" s="20">
        <v>0</v>
      </c>
      <c r="AB201" s="20">
        <v>0</v>
      </c>
      <c r="AC201" s="16">
        <v>0</v>
      </c>
      <c r="AD201" s="16">
        <v>0</v>
      </c>
      <c r="AE201" s="16">
        <v>390</v>
      </c>
      <c r="AF201" s="16">
        <v>0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16">
        <v>0</v>
      </c>
      <c r="AM201" s="16">
        <v>0</v>
      </c>
      <c r="AN201" s="20">
        <v>0</v>
      </c>
      <c r="AO201" s="20">
        <v>0</v>
      </c>
      <c r="AP201" s="20">
        <v>0</v>
      </c>
      <c r="AQ201" s="16">
        <v>0</v>
      </c>
      <c r="AR201" s="16">
        <v>0</v>
      </c>
      <c r="AS201" s="16">
        <v>0</v>
      </c>
      <c r="AT201" s="16">
        <v>0</v>
      </c>
      <c r="AU201" s="16">
        <v>0</v>
      </c>
      <c r="AV201" s="16">
        <v>0</v>
      </c>
      <c r="AW201" s="16">
        <v>0</v>
      </c>
      <c r="AX201" s="16">
        <v>0</v>
      </c>
      <c r="AY201" s="16">
        <v>0</v>
      </c>
      <c r="AZ201" s="16">
        <v>0</v>
      </c>
      <c r="BA201" s="16">
        <v>0</v>
      </c>
      <c r="BB201" s="20">
        <v>0</v>
      </c>
      <c r="BC201" s="20">
        <v>0</v>
      </c>
      <c r="BD201" s="20">
        <v>0</v>
      </c>
      <c r="BE201" s="16">
        <v>0</v>
      </c>
      <c r="BF201" s="16">
        <v>0</v>
      </c>
      <c r="BG201" s="16">
        <v>0</v>
      </c>
      <c r="BH201" s="16">
        <v>0</v>
      </c>
      <c r="BI201" s="16">
        <v>0</v>
      </c>
      <c r="BJ201" s="16">
        <v>0</v>
      </c>
      <c r="BK201" s="16">
        <v>0</v>
      </c>
      <c r="BL201" s="16">
        <v>0</v>
      </c>
      <c r="BM201" s="16">
        <v>0</v>
      </c>
      <c r="BN201" s="16">
        <v>0</v>
      </c>
      <c r="BO201" s="16">
        <v>0</v>
      </c>
      <c r="BP201" s="20">
        <v>0</v>
      </c>
      <c r="BQ201" s="20">
        <v>0</v>
      </c>
      <c r="BR201" s="20">
        <v>0</v>
      </c>
      <c r="BS201" s="16">
        <v>0</v>
      </c>
      <c r="BT201" s="16">
        <v>0</v>
      </c>
      <c r="BU201" s="16">
        <v>0</v>
      </c>
      <c r="BV201" s="16">
        <v>0</v>
      </c>
      <c r="BW201" s="16">
        <v>0</v>
      </c>
      <c r="BX201" s="16">
        <v>0</v>
      </c>
      <c r="BY201" s="16">
        <v>0</v>
      </c>
      <c r="BZ201" s="16">
        <v>0</v>
      </c>
      <c r="CA201" s="16">
        <v>0</v>
      </c>
      <c r="CB201" s="16">
        <v>0</v>
      </c>
      <c r="CC201" s="16">
        <v>0</v>
      </c>
      <c r="CD201" s="37">
        <v>0</v>
      </c>
    </row>
    <row r="202" spans="1:82" x14ac:dyDescent="0.25">
      <c r="A202" s="36">
        <v>0</v>
      </c>
      <c r="B202" s="16">
        <v>780</v>
      </c>
      <c r="C202" s="53"/>
      <c r="D202" s="18">
        <v>-780</v>
      </c>
      <c r="E202" s="16">
        <v>0</v>
      </c>
      <c r="F202" s="20">
        <v>0</v>
      </c>
      <c r="G202" s="20">
        <v>0</v>
      </c>
      <c r="H202" s="16" t="s">
        <v>869</v>
      </c>
      <c r="I202" s="16" t="s">
        <v>869</v>
      </c>
      <c r="J202" s="16">
        <v>600</v>
      </c>
      <c r="K202" s="16">
        <v>0</v>
      </c>
      <c r="L202" s="16"/>
      <c r="M202" s="20">
        <v>0</v>
      </c>
      <c r="N202" s="20">
        <v>0</v>
      </c>
      <c r="O202" s="16">
        <v>0</v>
      </c>
      <c r="P202" s="16">
        <v>0</v>
      </c>
      <c r="Q202" s="16">
        <v>390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20">
        <v>0</v>
      </c>
      <c r="AA202" s="20">
        <v>0</v>
      </c>
      <c r="AB202" s="20">
        <v>0</v>
      </c>
      <c r="AC202" s="16">
        <v>0</v>
      </c>
      <c r="AD202" s="16">
        <v>0</v>
      </c>
      <c r="AE202" s="16">
        <v>390</v>
      </c>
      <c r="AF202" s="16">
        <v>0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20">
        <v>0</v>
      </c>
      <c r="AO202" s="20">
        <v>0</v>
      </c>
      <c r="AP202" s="20">
        <v>0</v>
      </c>
      <c r="AQ202" s="16">
        <v>0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0</v>
      </c>
      <c r="AX202" s="16">
        <v>0</v>
      </c>
      <c r="AY202" s="16">
        <v>0</v>
      </c>
      <c r="AZ202" s="16">
        <v>0</v>
      </c>
      <c r="BA202" s="16">
        <v>0</v>
      </c>
      <c r="BB202" s="20">
        <v>0</v>
      </c>
      <c r="BC202" s="20">
        <v>0</v>
      </c>
      <c r="BD202" s="20">
        <v>0</v>
      </c>
      <c r="BE202" s="16">
        <v>0</v>
      </c>
      <c r="BF202" s="16">
        <v>0</v>
      </c>
      <c r="BG202" s="16">
        <v>0</v>
      </c>
      <c r="BH202" s="16">
        <v>0</v>
      </c>
      <c r="BI202" s="16">
        <v>0</v>
      </c>
      <c r="BJ202" s="16">
        <v>0</v>
      </c>
      <c r="BK202" s="16">
        <v>0</v>
      </c>
      <c r="BL202" s="16">
        <v>0</v>
      </c>
      <c r="BM202" s="16">
        <v>0</v>
      </c>
      <c r="BN202" s="16">
        <v>0</v>
      </c>
      <c r="BO202" s="16">
        <v>0</v>
      </c>
      <c r="BP202" s="20">
        <v>0</v>
      </c>
      <c r="BQ202" s="20">
        <v>0</v>
      </c>
      <c r="BR202" s="20">
        <v>0</v>
      </c>
      <c r="BS202" s="16">
        <v>0</v>
      </c>
      <c r="BT202" s="16">
        <v>0</v>
      </c>
      <c r="BU202" s="16">
        <v>0</v>
      </c>
      <c r="BV202" s="16">
        <v>0</v>
      </c>
      <c r="BW202" s="16">
        <v>0</v>
      </c>
      <c r="BX202" s="16">
        <v>0</v>
      </c>
      <c r="BY202" s="16">
        <v>0</v>
      </c>
      <c r="BZ202" s="16">
        <v>0</v>
      </c>
      <c r="CA202" s="16">
        <v>0</v>
      </c>
      <c r="CB202" s="16">
        <v>0</v>
      </c>
      <c r="CC202" s="16">
        <v>0</v>
      </c>
      <c r="CD202" s="37">
        <v>0</v>
      </c>
    </row>
    <row r="203" spans="1:82" x14ac:dyDescent="0.25">
      <c r="A203" s="36">
        <v>0</v>
      </c>
      <c r="B203" s="16">
        <v>780</v>
      </c>
      <c r="C203" s="53"/>
      <c r="D203" s="18">
        <v>-780</v>
      </c>
      <c r="E203" s="16">
        <v>0</v>
      </c>
      <c r="F203" s="20">
        <v>0</v>
      </c>
      <c r="G203" s="20">
        <v>0</v>
      </c>
      <c r="H203" s="16" t="s">
        <v>869</v>
      </c>
      <c r="I203" s="16" t="s">
        <v>869</v>
      </c>
      <c r="J203" s="16">
        <v>600</v>
      </c>
      <c r="K203" s="16">
        <v>0</v>
      </c>
      <c r="L203" s="16"/>
      <c r="M203" s="20">
        <v>0</v>
      </c>
      <c r="N203" s="20">
        <v>0</v>
      </c>
      <c r="O203" s="16">
        <v>0</v>
      </c>
      <c r="P203" s="16">
        <v>0</v>
      </c>
      <c r="Q203" s="16">
        <v>390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20">
        <v>0</v>
      </c>
      <c r="AA203" s="20">
        <v>0</v>
      </c>
      <c r="AB203" s="20">
        <v>0</v>
      </c>
      <c r="AC203" s="16">
        <v>0</v>
      </c>
      <c r="AD203" s="16">
        <v>0</v>
      </c>
      <c r="AE203" s="16">
        <v>390</v>
      </c>
      <c r="AF203" s="16">
        <v>0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16">
        <v>0</v>
      </c>
      <c r="AM203" s="16">
        <v>0</v>
      </c>
      <c r="AN203" s="20">
        <v>0</v>
      </c>
      <c r="AO203" s="20">
        <v>0</v>
      </c>
      <c r="AP203" s="20">
        <v>0</v>
      </c>
      <c r="AQ203" s="16">
        <v>0</v>
      </c>
      <c r="AR203" s="16">
        <v>0</v>
      </c>
      <c r="AS203" s="16">
        <v>0</v>
      </c>
      <c r="AT203" s="16">
        <v>0</v>
      </c>
      <c r="AU203" s="16">
        <v>0</v>
      </c>
      <c r="AV203" s="16">
        <v>0</v>
      </c>
      <c r="AW203" s="16">
        <v>0</v>
      </c>
      <c r="AX203" s="16">
        <v>0</v>
      </c>
      <c r="AY203" s="16">
        <v>0</v>
      </c>
      <c r="AZ203" s="16">
        <v>0</v>
      </c>
      <c r="BA203" s="16">
        <v>0</v>
      </c>
      <c r="BB203" s="20">
        <v>0</v>
      </c>
      <c r="BC203" s="20">
        <v>0</v>
      </c>
      <c r="BD203" s="20">
        <v>0</v>
      </c>
      <c r="BE203" s="16">
        <v>0</v>
      </c>
      <c r="BF203" s="16">
        <v>0</v>
      </c>
      <c r="BG203" s="16">
        <v>0</v>
      </c>
      <c r="BH203" s="16">
        <v>0</v>
      </c>
      <c r="BI203" s="16">
        <v>0</v>
      </c>
      <c r="BJ203" s="16">
        <v>0</v>
      </c>
      <c r="BK203" s="16">
        <v>0</v>
      </c>
      <c r="BL203" s="16">
        <v>0</v>
      </c>
      <c r="BM203" s="16">
        <v>0</v>
      </c>
      <c r="BN203" s="16">
        <v>0</v>
      </c>
      <c r="BO203" s="16">
        <v>0</v>
      </c>
      <c r="BP203" s="20">
        <v>0</v>
      </c>
      <c r="BQ203" s="20">
        <v>0</v>
      </c>
      <c r="BR203" s="20">
        <v>0</v>
      </c>
      <c r="BS203" s="16">
        <v>0</v>
      </c>
      <c r="BT203" s="16">
        <v>0</v>
      </c>
      <c r="BU203" s="16">
        <v>0</v>
      </c>
      <c r="BV203" s="16">
        <v>0</v>
      </c>
      <c r="BW203" s="16">
        <v>0</v>
      </c>
      <c r="BX203" s="16">
        <v>0</v>
      </c>
      <c r="BY203" s="16">
        <v>0</v>
      </c>
      <c r="BZ203" s="16">
        <v>0</v>
      </c>
      <c r="CA203" s="16">
        <v>0</v>
      </c>
      <c r="CB203" s="16">
        <v>0</v>
      </c>
      <c r="CC203" s="16">
        <v>0</v>
      </c>
      <c r="CD203" s="37">
        <v>0</v>
      </c>
    </row>
    <row r="204" spans="1:82" x14ac:dyDescent="0.25">
      <c r="A204" s="36">
        <v>0</v>
      </c>
      <c r="B204" s="16">
        <v>780</v>
      </c>
      <c r="C204" s="53"/>
      <c r="D204" s="18">
        <v>-780</v>
      </c>
      <c r="E204" s="16">
        <v>0</v>
      </c>
      <c r="F204" s="20">
        <v>0</v>
      </c>
      <c r="G204" s="20">
        <v>0</v>
      </c>
      <c r="H204" s="16" t="s">
        <v>869</v>
      </c>
      <c r="I204" s="16" t="s">
        <v>869</v>
      </c>
      <c r="J204" s="16">
        <v>600</v>
      </c>
      <c r="K204" s="16">
        <v>0</v>
      </c>
      <c r="L204" s="16"/>
      <c r="M204" s="20">
        <v>0</v>
      </c>
      <c r="N204" s="20">
        <v>0</v>
      </c>
      <c r="O204" s="16">
        <v>0</v>
      </c>
      <c r="P204" s="16">
        <v>0</v>
      </c>
      <c r="Q204" s="16">
        <v>390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0</v>
      </c>
      <c r="Y204" s="16">
        <v>0</v>
      </c>
      <c r="Z204" s="20">
        <v>0</v>
      </c>
      <c r="AA204" s="20">
        <v>0</v>
      </c>
      <c r="AB204" s="20">
        <v>0</v>
      </c>
      <c r="AC204" s="16">
        <v>0</v>
      </c>
      <c r="AD204" s="16">
        <v>0</v>
      </c>
      <c r="AE204" s="16">
        <v>390</v>
      </c>
      <c r="AF204" s="16">
        <v>0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20">
        <v>0</v>
      </c>
      <c r="AO204" s="20">
        <v>0</v>
      </c>
      <c r="AP204" s="20">
        <v>0</v>
      </c>
      <c r="AQ204" s="16">
        <v>0</v>
      </c>
      <c r="AR204" s="16">
        <v>0</v>
      </c>
      <c r="AS204" s="16">
        <v>0</v>
      </c>
      <c r="AT204" s="16">
        <v>0</v>
      </c>
      <c r="AU204" s="16">
        <v>0</v>
      </c>
      <c r="AV204" s="16">
        <v>0</v>
      </c>
      <c r="AW204" s="16">
        <v>0</v>
      </c>
      <c r="AX204" s="16">
        <v>0</v>
      </c>
      <c r="AY204" s="16">
        <v>0</v>
      </c>
      <c r="AZ204" s="16">
        <v>0</v>
      </c>
      <c r="BA204" s="16">
        <v>0</v>
      </c>
      <c r="BB204" s="20">
        <v>0</v>
      </c>
      <c r="BC204" s="20">
        <v>0</v>
      </c>
      <c r="BD204" s="20">
        <v>0</v>
      </c>
      <c r="BE204" s="16">
        <v>0</v>
      </c>
      <c r="BF204" s="16">
        <v>0</v>
      </c>
      <c r="BG204" s="16">
        <v>0</v>
      </c>
      <c r="BH204" s="16">
        <v>0</v>
      </c>
      <c r="BI204" s="16">
        <v>0</v>
      </c>
      <c r="BJ204" s="16">
        <v>0</v>
      </c>
      <c r="BK204" s="16">
        <v>0</v>
      </c>
      <c r="BL204" s="16">
        <v>0</v>
      </c>
      <c r="BM204" s="16">
        <v>0</v>
      </c>
      <c r="BN204" s="16">
        <v>0</v>
      </c>
      <c r="BO204" s="16">
        <v>0</v>
      </c>
      <c r="BP204" s="20">
        <v>0</v>
      </c>
      <c r="BQ204" s="20">
        <v>0</v>
      </c>
      <c r="BR204" s="20">
        <v>0</v>
      </c>
      <c r="BS204" s="16">
        <v>0</v>
      </c>
      <c r="BT204" s="16">
        <v>0</v>
      </c>
      <c r="BU204" s="16">
        <v>0</v>
      </c>
      <c r="BV204" s="16">
        <v>0</v>
      </c>
      <c r="BW204" s="16">
        <v>0</v>
      </c>
      <c r="BX204" s="16">
        <v>0</v>
      </c>
      <c r="BY204" s="16">
        <v>0</v>
      </c>
      <c r="BZ204" s="16">
        <v>0</v>
      </c>
      <c r="CA204" s="16">
        <v>0</v>
      </c>
      <c r="CB204" s="16">
        <v>0</v>
      </c>
      <c r="CC204" s="16">
        <v>0</v>
      </c>
      <c r="CD204" s="37">
        <v>0</v>
      </c>
    </row>
    <row r="205" spans="1:82" x14ac:dyDescent="0.25">
      <c r="A205" s="36">
        <v>0</v>
      </c>
      <c r="B205" s="16">
        <v>780</v>
      </c>
      <c r="C205" s="53"/>
      <c r="D205" s="18">
        <v>-780</v>
      </c>
      <c r="E205" s="16">
        <v>0</v>
      </c>
      <c r="F205" s="20">
        <v>0</v>
      </c>
      <c r="G205" s="20">
        <v>0</v>
      </c>
      <c r="H205" s="16" t="s">
        <v>869</v>
      </c>
      <c r="I205" s="16" t="s">
        <v>869</v>
      </c>
      <c r="J205" s="16">
        <v>600</v>
      </c>
      <c r="K205" s="16">
        <v>0</v>
      </c>
      <c r="L205" s="16"/>
      <c r="M205" s="20">
        <v>0</v>
      </c>
      <c r="N205" s="20">
        <v>0</v>
      </c>
      <c r="O205" s="16">
        <v>0</v>
      </c>
      <c r="P205" s="16">
        <v>0</v>
      </c>
      <c r="Q205" s="16">
        <v>390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20">
        <v>0</v>
      </c>
      <c r="AA205" s="20">
        <v>0</v>
      </c>
      <c r="AB205" s="20">
        <v>0</v>
      </c>
      <c r="AC205" s="16">
        <v>0</v>
      </c>
      <c r="AD205" s="16">
        <v>0</v>
      </c>
      <c r="AE205" s="16">
        <v>390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16">
        <v>0</v>
      </c>
      <c r="AM205" s="16">
        <v>0</v>
      </c>
      <c r="AN205" s="20">
        <v>0</v>
      </c>
      <c r="AO205" s="20">
        <v>0</v>
      </c>
      <c r="AP205" s="20">
        <v>0</v>
      </c>
      <c r="AQ205" s="16">
        <v>0</v>
      </c>
      <c r="AR205" s="16">
        <v>0</v>
      </c>
      <c r="AS205" s="16">
        <v>0</v>
      </c>
      <c r="AT205" s="16">
        <v>0</v>
      </c>
      <c r="AU205" s="16">
        <v>0</v>
      </c>
      <c r="AV205" s="16">
        <v>0</v>
      </c>
      <c r="AW205" s="16">
        <v>0</v>
      </c>
      <c r="AX205" s="16">
        <v>0</v>
      </c>
      <c r="AY205" s="16">
        <v>0</v>
      </c>
      <c r="AZ205" s="16">
        <v>0</v>
      </c>
      <c r="BA205" s="16">
        <v>0</v>
      </c>
      <c r="BB205" s="20">
        <v>0</v>
      </c>
      <c r="BC205" s="20">
        <v>0</v>
      </c>
      <c r="BD205" s="20">
        <v>0</v>
      </c>
      <c r="BE205" s="16">
        <v>0</v>
      </c>
      <c r="BF205" s="16">
        <v>0</v>
      </c>
      <c r="BG205" s="16">
        <v>0</v>
      </c>
      <c r="BH205" s="16">
        <v>0</v>
      </c>
      <c r="BI205" s="16">
        <v>0</v>
      </c>
      <c r="BJ205" s="16">
        <v>0</v>
      </c>
      <c r="BK205" s="16">
        <v>0</v>
      </c>
      <c r="BL205" s="16">
        <v>0</v>
      </c>
      <c r="BM205" s="16">
        <v>0</v>
      </c>
      <c r="BN205" s="16">
        <v>0</v>
      </c>
      <c r="BO205" s="16">
        <v>0</v>
      </c>
      <c r="BP205" s="20">
        <v>0</v>
      </c>
      <c r="BQ205" s="20">
        <v>0</v>
      </c>
      <c r="BR205" s="20">
        <v>0</v>
      </c>
      <c r="BS205" s="16">
        <v>0</v>
      </c>
      <c r="BT205" s="16">
        <v>0</v>
      </c>
      <c r="BU205" s="16">
        <v>0</v>
      </c>
      <c r="BV205" s="16">
        <v>0</v>
      </c>
      <c r="BW205" s="16">
        <v>0</v>
      </c>
      <c r="BX205" s="16">
        <v>0</v>
      </c>
      <c r="BY205" s="16">
        <v>0</v>
      </c>
      <c r="BZ205" s="16">
        <v>0</v>
      </c>
      <c r="CA205" s="16">
        <v>0</v>
      </c>
      <c r="CB205" s="16">
        <v>0</v>
      </c>
      <c r="CC205" s="16">
        <v>0</v>
      </c>
      <c r="CD205" s="37">
        <v>0</v>
      </c>
    </row>
    <row r="206" spans="1:82" x14ac:dyDescent="0.25">
      <c r="A206" s="36">
        <v>0</v>
      </c>
      <c r="B206" s="16">
        <v>780</v>
      </c>
      <c r="C206" s="53"/>
      <c r="D206" s="18">
        <v>-780</v>
      </c>
      <c r="E206" s="16">
        <v>0</v>
      </c>
      <c r="F206" s="20">
        <v>0</v>
      </c>
      <c r="G206" s="20">
        <v>0</v>
      </c>
      <c r="H206" s="16" t="s">
        <v>869</v>
      </c>
      <c r="I206" s="16" t="s">
        <v>869</v>
      </c>
      <c r="J206" s="16">
        <v>600</v>
      </c>
      <c r="K206" s="16">
        <v>0</v>
      </c>
      <c r="L206" s="16"/>
      <c r="M206" s="20">
        <v>0</v>
      </c>
      <c r="N206" s="20">
        <v>0</v>
      </c>
      <c r="O206" s="16">
        <v>0</v>
      </c>
      <c r="P206" s="16">
        <v>0</v>
      </c>
      <c r="Q206" s="16">
        <v>390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20">
        <v>0</v>
      </c>
      <c r="AA206" s="20">
        <v>0</v>
      </c>
      <c r="AB206" s="20">
        <v>0</v>
      </c>
      <c r="AC206" s="16">
        <v>0</v>
      </c>
      <c r="AD206" s="16">
        <v>0</v>
      </c>
      <c r="AE206" s="16">
        <v>390</v>
      </c>
      <c r="AF206" s="16">
        <v>0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16">
        <v>0</v>
      </c>
      <c r="AM206" s="16">
        <v>0</v>
      </c>
      <c r="AN206" s="20">
        <v>0</v>
      </c>
      <c r="AO206" s="20">
        <v>0</v>
      </c>
      <c r="AP206" s="20">
        <v>0</v>
      </c>
      <c r="AQ206" s="16">
        <v>0</v>
      </c>
      <c r="AR206" s="16">
        <v>0</v>
      </c>
      <c r="AS206" s="16">
        <v>0</v>
      </c>
      <c r="AT206" s="16">
        <v>0</v>
      </c>
      <c r="AU206" s="16">
        <v>0</v>
      </c>
      <c r="AV206" s="16">
        <v>0</v>
      </c>
      <c r="AW206" s="16">
        <v>0</v>
      </c>
      <c r="AX206" s="16">
        <v>0</v>
      </c>
      <c r="AY206" s="16">
        <v>0</v>
      </c>
      <c r="AZ206" s="16">
        <v>0</v>
      </c>
      <c r="BA206" s="16">
        <v>0</v>
      </c>
      <c r="BB206" s="20">
        <v>0</v>
      </c>
      <c r="BC206" s="20">
        <v>0</v>
      </c>
      <c r="BD206" s="20">
        <v>0</v>
      </c>
      <c r="BE206" s="16">
        <v>0</v>
      </c>
      <c r="BF206" s="16">
        <v>0</v>
      </c>
      <c r="BG206" s="16">
        <v>0</v>
      </c>
      <c r="BH206" s="16">
        <v>0</v>
      </c>
      <c r="BI206" s="16">
        <v>0</v>
      </c>
      <c r="BJ206" s="16">
        <v>0</v>
      </c>
      <c r="BK206" s="16">
        <v>0</v>
      </c>
      <c r="BL206" s="16">
        <v>0</v>
      </c>
      <c r="BM206" s="16">
        <v>0</v>
      </c>
      <c r="BN206" s="16">
        <v>0</v>
      </c>
      <c r="BO206" s="16">
        <v>0</v>
      </c>
      <c r="BP206" s="20">
        <v>0</v>
      </c>
      <c r="BQ206" s="20">
        <v>0</v>
      </c>
      <c r="BR206" s="20">
        <v>0</v>
      </c>
      <c r="BS206" s="16">
        <v>0</v>
      </c>
      <c r="BT206" s="16">
        <v>0</v>
      </c>
      <c r="BU206" s="16">
        <v>0</v>
      </c>
      <c r="BV206" s="16">
        <v>0</v>
      </c>
      <c r="BW206" s="16">
        <v>0</v>
      </c>
      <c r="BX206" s="16">
        <v>0</v>
      </c>
      <c r="BY206" s="16">
        <v>0</v>
      </c>
      <c r="BZ206" s="16">
        <v>0</v>
      </c>
      <c r="CA206" s="16">
        <v>0</v>
      </c>
      <c r="CB206" s="16">
        <v>0</v>
      </c>
      <c r="CC206" s="16">
        <v>0</v>
      </c>
      <c r="CD206" s="37">
        <v>0</v>
      </c>
    </row>
    <row r="207" spans="1:82" x14ac:dyDescent="0.25">
      <c r="A207" s="36">
        <v>0</v>
      </c>
      <c r="B207" s="16">
        <v>780</v>
      </c>
      <c r="C207" s="53"/>
      <c r="D207" s="18">
        <v>-780</v>
      </c>
      <c r="E207" s="16">
        <v>0</v>
      </c>
      <c r="F207" s="20">
        <v>0</v>
      </c>
      <c r="G207" s="20">
        <v>0</v>
      </c>
      <c r="H207" s="16" t="s">
        <v>869</v>
      </c>
      <c r="I207" s="16" t="s">
        <v>869</v>
      </c>
      <c r="J207" s="16">
        <v>600</v>
      </c>
      <c r="K207" s="16">
        <v>0</v>
      </c>
      <c r="L207" s="16"/>
      <c r="M207" s="20">
        <v>0</v>
      </c>
      <c r="N207" s="20">
        <v>0</v>
      </c>
      <c r="O207" s="16">
        <v>0</v>
      </c>
      <c r="P207" s="16">
        <v>0</v>
      </c>
      <c r="Q207" s="16">
        <v>390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20">
        <v>0</v>
      </c>
      <c r="AA207" s="20">
        <v>0</v>
      </c>
      <c r="AB207" s="20">
        <v>0</v>
      </c>
      <c r="AC207" s="16">
        <v>0</v>
      </c>
      <c r="AD207" s="16">
        <v>0</v>
      </c>
      <c r="AE207" s="16">
        <v>390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20">
        <v>0</v>
      </c>
      <c r="AO207" s="20">
        <v>0</v>
      </c>
      <c r="AP207" s="20">
        <v>0</v>
      </c>
      <c r="AQ207" s="16">
        <v>0</v>
      </c>
      <c r="AR207" s="16">
        <v>0</v>
      </c>
      <c r="AS207" s="16">
        <v>0</v>
      </c>
      <c r="AT207" s="16">
        <v>0</v>
      </c>
      <c r="AU207" s="16">
        <v>0</v>
      </c>
      <c r="AV207" s="16">
        <v>0</v>
      </c>
      <c r="AW207" s="16">
        <v>0</v>
      </c>
      <c r="AX207" s="16">
        <v>0</v>
      </c>
      <c r="AY207" s="16">
        <v>0</v>
      </c>
      <c r="AZ207" s="16">
        <v>0</v>
      </c>
      <c r="BA207" s="16">
        <v>0</v>
      </c>
      <c r="BB207" s="20">
        <v>0</v>
      </c>
      <c r="BC207" s="20">
        <v>0</v>
      </c>
      <c r="BD207" s="20">
        <v>0</v>
      </c>
      <c r="BE207" s="16">
        <v>0</v>
      </c>
      <c r="BF207" s="16">
        <v>0</v>
      </c>
      <c r="BG207" s="16">
        <v>0</v>
      </c>
      <c r="BH207" s="16">
        <v>0</v>
      </c>
      <c r="BI207" s="16">
        <v>0</v>
      </c>
      <c r="BJ207" s="16">
        <v>0</v>
      </c>
      <c r="BK207" s="16">
        <v>0</v>
      </c>
      <c r="BL207" s="16">
        <v>0</v>
      </c>
      <c r="BM207" s="16">
        <v>0</v>
      </c>
      <c r="BN207" s="16">
        <v>0</v>
      </c>
      <c r="BO207" s="16">
        <v>0</v>
      </c>
      <c r="BP207" s="20">
        <v>0</v>
      </c>
      <c r="BQ207" s="20">
        <v>0</v>
      </c>
      <c r="BR207" s="20">
        <v>0</v>
      </c>
      <c r="BS207" s="16">
        <v>0</v>
      </c>
      <c r="BT207" s="16">
        <v>0</v>
      </c>
      <c r="BU207" s="16">
        <v>0</v>
      </c>
      <c r="BV207" s="16">
        <v>0</v>
      </c>
      <c r="BW207" s="16">
        <v>0</v>
      </c>
      <c r="BX207" s="16">
        <v>0</v>
      </c>
      <c r="BY207" s="16">
        <v>0</v>
      </c>
      <c r="BZ207" s="16">
        <v>0</v>
      </c>
      <c r="CA207" s="16">
        <v>0</v>
      </c>
      <c r="CB207" s="16">
        <v>0</v>
      </c>
      <c r="CC207" s="16">
        <v>0</v>
      </c>
      <c r="CD207" s="37">
        <v>0</v>
      </c>
    </row>
    <row r="208" spans="1:82" x14ac:dyDescent="0.25">
      <c r="A208" s="36">
        <v>0</v>
      </c>
      <c r="B208" s="16">
        <v>780</v>
      </c>
      <c r="C208" s="53"/>
      <c r="D208" s="18">
        <v>-780</v>
      </c>
      <c r="E208" s="16">
        <v>0</v>
      </c>
      <c r="F208" s="20">
        <v>0</v>
      </c>
      <c r="G208" s="20">
        <v>0</v>
      </c>
      <c r="H208" s="16" t="s">
        <v>869</v>
      </c>
      <c r="I208" s="16" t="s">
        <v>869</v>
      </c>
      <c r="J208" s="16">
        <v>600</v>
      </c>
      <c r="K208" s="16">
        <v>0</v>
      </c>
      <c r="L208" s="16"/>
      <c r="M208" s="20">
        <v>0</v>
      </c>
      <c r="N208" s="20">
        <v>0</v>
      </c>
      <c r="O208" s="16">
        <v>0</v>
      </c>
      <c r="P208" s="16">
        <v>0</v>
      </c>
      <c r="Q208" s="16">
        <v>390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20">
        <v>0</v>
      </c>
      <c r="AA208" s="20">
        <v>0</v>
      </c>
      <c r="AB208" s="20">
        <v>0</v>
      </c>
      <c r="AC208" s="16">
        <v>0</v>
      </c>
      <c r="AD208" s="16">
        <v>0</v>
      </c>
      <c r="AE208" s="16">
        <v>390</v>
      </c>
      <c r="AF208" s="16">
        <v>0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16">
        <v>0</v>
      </c>
      <c r="AM208" s="16">
        <v>0</v>
      </c>
      <c r="AN208" s="20">
        <v>0</v>
      </c>
      <c r="AO208" s="20">
        <v>0</v>
      </c>
      <c r="AP208" s="20">
        <v>0</v>
      </c>
      <c r="AQ208" s="16">
        <v>0</v>
      </c>
      <c r="AR208" s="16">
        <v>0</v>
      </c>
      <c r="AS208" s="16">
        <v>0</v>
      </c>
      <c r="AT208" s="16">
        <v>0</v>
      </c>
      <c r="AU208" s="16">
        <v>0</v>
      </c>
      <c r="AV208" s="16">
        <v>0</v>
      </c>
      <c r="AW208" s="16">
        <v>0</v>
      </c>
      <c r="AX208" s="16">
        <v>0</v>
      </c>
      <c r="AY208" s="16">
        <v>0</v>
      </c>
      <c r="AZ208" s="16">
        <v>0</v>
      </c>
      <c r="BA208" s="16">
        <v>0</v>
      </c>
      <c r="BB208" s="20">
        <v>0</v>
      </c>
      <c r="BC208" s="20">
        <v>0</v>
      </c>
      <c r="BD208" s="20">
        <v>0</v>
      </c>
      <c r="BE208" s="16">
        <v>0</v>
      </c>
      <c r="BF208" s="16">
        <v>0</v>
      </c>
      <c r="BG208" s="16">
        <v>0</v>
      </c>
      <c r="BH208" s="16">
        <v>0</v>
      </c>
      <c r="BI208" s="16">
        <v>0</v>
      </c>
      <c r="BJ208" s="16">
        <v>0</v>
      </c>
      <c r="BK208" s="16">
        <v>0</v>
      </c>
      <c r="BL208" s="16">
        <v>0</v>
      </c>
      <c r="BM208" s="16">
        <v>0</v>
      </c>
      <c r="BN208" s="16">
        <v>0</v>
      </c>
      <c r="BO208" s="16">
        <v>0</v>
      </c>
      <c r="BP208" s="20">
        <v>0</v>
      </c>
      <c r="BQ208" s="20">
        <v>0</v>
      </c>
      <c r="BR208" s="20">
        <v>0</v>
      </c>
      <c r="BS208" s="16">
        <v>0</v>
      </c>
      <c r="BT208" s="16">
        <v>0</v>
      </c>
      <c r="BU208" s="16">
        <v>0</v>
      </c>
      <c r="BV208" s="16">
        <v>0</v>
      </c>
      <c r="BW208" s="16">
        <v>0</v>
      </c>
      <c r="BX208" s="16">
        <v>0</v>
      </c>
      <c r="BY208" s="16">
        <v>0</v>
      </c>
      <c r="BZ208" s="16">
        <v>0</v>
      </c>
      <c r="CA208" s="16">
        <v>0</v>
      </c>
      <c r="CB208" s="16">
        <v>0</v>
      </c>
      <c r="CC208" s="16">
        <v>0</v>
      </c>
      <c r="CD208" s="37">
        <v>0</v>
      </c>
    </row>
    <row r="209" spans="1:82" x14ac:dyDescent="0.25">
      <c r="A209" s="36">
        <v>0</v>
      </c>
      <c r="B209" s="16">
        <v>780</v>
      </c>
      <c r="C209" s="53"/>
      <c r="D209" s="18">
        <v>-780</v>
      </c>
      <c r="E209" s="16">
        <v>0</v>
      </c>
      <c r="F209" s="20">
        <v>0</v>
      </c>
      <c r="G209" s="20">
        <v>0</v>
      </c>
      <c r="H209" s="16" t="s">
        <v>869</v>
      </c>
      <c r="I209" s="16" t="s">
        <v>869</v>
      </c>
      <c r="J209" s="16">
        <v>600</v>
      </c>
      <c r="K209" s="16">
        <v>0</v>
      </c>
      <c r="L209" s="16"/>
      <c r="M209" s="20">
        <v>0</v>
      </c>
      <c r="N209" s="20">
        <v>0</v>
      </c>
      <c r="O209" s="16">
        <v>0</v>
      </c>
      <c r="P209" s="16">
        <v>0</v>
      </c>
      <c r="Q209" s="16">
        <v>390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20">
        <v>0</v>
      </c>
      <c r="AA209" s="20">
        <v>0</v>
      </c>
      <c r="AB209" s="20">
        <v>0</v>
      </c>
      <c r="AC209" s="16">
        <v>0</v>
      </c>
      <c r="AD209" s="16">
        <v>0</v>
      </c>
      <c r="AE209" s="16">
        <v>390</v>
      </c>
      <c r="AF209" s="16">
        <v>0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16">
        <v>0</v>
      </c>
      <c r="AM209" s="16">
        <v>0</v>
      </c>
      <c r="AN209" s="20">
        <v>0</v>
      </c>
      <c r="AO209" s="20">
        <v>0</v>
      </c>
      <c r="AP209" s="20">
        <v>0</v>
      </c>
      <c r="AQ209" s="16">
        <v>0</v>
      </c>
      <c r="AR209" s="16">
        <v>0</v>
      </c>
      <c r="AS209" s="16">
        <v>0</v>
      </c>
      <c r="AT209" s="16">
        <v>0</v>
      </c>
      <c r="AU209" s="16">
        <v>0</v>
      </c>
      <c r="AV209" s="16">
        <v>0</v>
      </c>
      <c r="AW209" s="16">
        <v>0</v>
      </c>
      <c r="AX209" s="16">
        <v>0</v>
      </c>
      <c r="AY209" s="16">
        <v>0</v>
      </c>
      <c r="AZ209" s="16">
        <v>0</v>
      </c>
      <c r="BA209" s="16">
        <v>0</v>
      </c>
      <c r="BB209" s="20">
        <v>0</v>
      </c>
      <c r="BC209" s="20">
        <v>0</v>
      </c>
      <c r="BD209" s="20">
        <v>0</v>
      </c>
      <c r="BE209" s="16">
        <v>0</v>
      </c>
      <c r="BF209" s="16">
        <v>0</v>
      </c>
      <c r="BG209" s="16">
        <v>0</v>
      </c>
      <c r="BH209" s="16">
        <v>0</v>
      </c>
      <c r="BI209" s="16">
        <v>0</v>
      </c>
      <c r="BJ209" s="16">
        <v>0</v>
      </c>
      <c r="BK209" s="16">
        <v>0</v>
      </c>
      <c r="BL209" s="16">
        <v>0</v>
      </c>
      <c r="BM209" s="16">
        <v>0</v>
      </c>
      <c r="BN209" s="16">
        <v>0</v>
      </c>
      <c r="BO209" s="16">
        <v>0</v>
      </c>
      <c r="BP209" s="20">
        <v>0</v>
      </c>
      <c r="BQ209" s="20">
        <v>0</v>
      </c>
      <c r="BR209" s="20">
        <v>0</v>
      </c>
      <c r="BS209" s="16">
        <v>0</v>
      </c>
      <c r="BT209" s="16">
        <v>0</v>
      </c>
      <c r="BU209" s="16">
        <v>0</v>
      </c>
      <c r="BV209" s="16">
        <v>0</v>
      </c>
      <c r="BW209" s="16">
        <v>0</v>
      </c>
      <c r="BX209" s="16">
        <v>0</v>
      </c>
      <c r="BY209" s="16">
        <v>0</v>
      </c>
      <c r="BZ209" s="16">
        <v>0</v>
      </c>
      <c r="CA209" s="16">
        <v>0</v>
      </c>
      <c r="CB209" s="16">
        <v>0</v>
      </c>
      <c r="CC209" s="16">
        <v>0</v>
      </c>
      <c r="CD209" s="37">
        <v>0</v>
      </c>
    </row>
    <row r="210" spans="1:82" x14ac:dyDescent="0.25">
      <c r="A210" s="36">
        <v>0</v>
      </c>
      <c r="B210" s="16">
        <v>780</v>
      </c>
      <c r="C210" s="53"/>
      <c r="D210" s="18">
        <v>-780</v>
      </c>
      <c r="E210" s="16">
        <v>0</v>
      </c>
      <c r="F210" s="20">
        <v>0</v>
      </c>
      <c r="G210" s="20">
        <v>0</v>
      </c>
      <c r="H210" s="16" t="s">
        <v>869</v>
      </c>
      <c r="I210" s="16" t="s">
        <v>869</v>
      </c>
      <c r="J210" s="16">
        <v>600</v>
      </c>
      <c r="K210" s="16">
        <v>0</v>
      </c>
      <c r="L210" s="16"/>
      <c r="M210" s="20">
        <v>0</v>
      </c>
      <c r="N210" s="20">
        <v>0</v>
      </c>
      <c r="O210" s="16">
        <v>0</v>
      </c>
      <c r="P210" s="16">
        <v>0</v>
      </c>
      <c r="Q210" s="16">
        <v>390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20">
        <v>0</v>
      </c>
      <c r="AA210" s="20">
        <v>0</v>
      </c>
      <c r="AB210" s="20">
        <v>0</v>
      </c>
      <c r="AC210" s="16">
        <v>0</v>
      </c>
      <c r="AD210" s="16">
        <v>0</v>
      </c>
      <c r="AE210" s="16">
        <v>390</v>
      </c>
      <c r="AF210" s="16">
        <v>0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16">
        <v>0</v>
      </c>
      <c r="AM210" s="16">
        <v>0</v>
      </c>
      <c r="AN210" s="20">
        <v>0</v>
      </c>
      <c r="AO210" s="20">
        <v>0</v>
      </c>
      <c r="AP210" s="20">
        <v>0</v>
      </c>
      <c r="AQ210" s="16">
        <v>0</v>
      </c>
      <c r="AR210" s="16">
        <v>0</v>
      </c>
      <c r="AS210" s="16">
        <v>0</v>
      </c>
      <c r="AT210" s="16">
        <v>0</v>
      </c>
      <c r="AU210" s="16">
        <v>0</v>
      </c>
      <c r="AV210" s="16">
        <v>0</v>
      </c>
      <c r="AW210" s="16">
        <v>0</v>
      </c>
      <c r="AX210" s="16">
        <v>0</v>
      </c>
      <c r="AY210" s="16">
        <v>0</v>
      </c>
      <c r="AZ210" s="16">
        <v>0</v>
      </c>
      <c r="BA210" s="16">
        <v>0</v>
      </c>
      <c r="BB210" s="20">
        <v>0</v>
      </c>
      <c r="BC210" s="20">
        <v>0</v>
      </c>
      <c r="BD210" s="20">
        <v>0</v>
      </c>
      <c r="BE210" s="16">
        <v>0</v>
      </c>
      <c r="BF210" s="16">
        <v>0</v>
      </c>
      <c r="BG210" s="16">
        <v>0</v>
      </c>
      <c r="BH210" s="16">
        <v>0</v>
      </c>
      <c r="BI210" s="16">
        <v>0</v>
      </c>
      <c r="BJ210" s="16">
        <v>0</v>
      </c>
      <c r="BK210" s="16">
        <v>0</v>
      </c>
      <c r="BL210" s="16">
        <v>0</v>
      </c>
      <c r="BM210" s="16">
        <v>0</v>
      </c>
      <c r="BN210" s="16">
        <v>0</v>
      </c>
      <c r="BO210" s="16">
        <v>0</v>
      </c>
      <c r="BP210" s="20">
        <v>0</v>
      </c>
      <c r="BQ210" s="20">
        <v>0</v>
      </c>
      <c r="BR210" s="20">
        <v>0</v>
      </c>
      <c r="BS210" s="16">
        <v>0</v>
      </c>
      <c r="BT210" s="16">
        <v>0</v>
      </c>
      <c r="BU210" s="16">
        <v>0</v>
      </c>
      <c r="BV210" s="16">
        <v>0</v>
      </c>
      <c r="BW210" s="16">
        <v>0</v>
      </c>
      <c r="BX210" s="16">
        <v>0</v>
      </c>
      <c r="BY210" s="16">
        <v>0</v>
      </c>
      <c r="BZ210" s="16">
        <v>0</v>
      </c>
      <c r="CA210" s="16">
        <v>0</v>
      </c>
      <c r="CB210" s="16">
        <v>0</v>
      </c>
      <c r="CC210" s="16">
        <v>0</v>
      </c>
      <c r="CD210" s="37">
        <v>0</v>
      </c>
    </row>
    <row r="211" spans="1:82" x14ac:dyDescent="0.25">
      <c r="A211" s="36">
        <v>0</v>
      </c>
      <c r="B211" s="16">
        <v>780</v>
      </c>
      <c r="C211" s="53"/>
      <c r="D211" s="18">
        <v>-780</v>
      </c>
      <c r="E211" s="16">
        <v>0</v>
      </c>
      <c r="F211" s="20">
        <v>0</v>
      </c>
      <c r="G211" s="20">
        <v>0</v>
      </c>
      <c r="H211" s="16" t="s">
        <v>869</v>
      </c>
      <c r="I211" s="16" t="s">
        <v>869</v>
      </c>
      <c r="J211" s="16">
        <v>600</v>
      </c>
      <c r="K211" s="16">
        <v>0</v>
      </c>
      <c r="L211" s="16"/>
      <c r="M211" s="20">
        <v>0</v>
      </c>
      <c r="N211" s="20">
        <v>0</v>
      </c>
      <c r="O211" s="16">
        <v>0</v>
      </c>
      <c r="P211" s="16">
        <v>0</v>
      </c>
      <c r="Q211" s="16">
        <v>390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20">
        <v>0</v>
      </c>
      <c r="AA211" s="20">
        <v>0</v>
      </c>
      <c r="AB211" s="20">
        <v>0</v>
      </c>
      <c r="AC211" s="16">
        <v>0</v>
      </c>
      <c r="AD211" s="16">
        <v>0</v>
      </c>
      <c r="AE211" s="16">
        <v>390</v>
      </c>
      <c r="AF211" s="16">
        <v>0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16">
        <v>0</v>
      </c>
      <c r="AM211" s="16">
        <v>0</v>
      </c>
      <c r="AN211" s="20">
        <v>0</v>
      </c>
      <c r="AO211" s="20">
        <v>0</v>
      </c>
      <c r="AP211" s="20">
        <v>0</v>
      </c>
      <c r="AQ211" s="16">
        <v>0</v>
      </c>
      <c r="AR211" s="16">
        <v>0</v>
      </c>
      <c r="AS211" s="16">
        <v>0</v>
      </c>
      <c r="AT211" s="16">
        <v>0</v>
      </c>
      <c r="AU211" s="16">
        <v>0</v>
      </c>
      <c r="AV211" s="16">
        <v>0</v>
      </c>
      <c r="AW211" s="16">
        <v>0</v>
      </c>
      <c r="AX211" s="16">
        <v>0</v>
      </c>
      <c r="AY211" s="16">
        <v>0</v>
      </c>
      <c r="AZ211" s="16">
        <v>0</v>
      </c>
      <c r="BA211" s="16">
        <v>0</v>
      </c>
      <c r="BB211" s="20">
        <v>0</v>
      </c>
      <c r="BC211" s="20">
        <v>0</v>
      </c>
      <c r="BD211" s="20">
        <v>0</v>
      </c>
      <c r="BE211" s="16">
        <v>0</v>
      </c>
      <c r="BF211" s="16">
        <v>0</v>
      </c>
      <c r="BG211" s="16">
        <v>0</v>
      </c>
      <c r="BH211" s="16">
        <v>0</v>
      </c>
      <c r="BI211" s="16">
        <v>0</v>
      </c>
      <c r="BJ211" s="16">
        <v>0</v>
      </c>
      <c r="BK211" s="16">
        <v>0</v>
      </c>
      <c r="BL211" s="16">
        <v>0</v>
      </c>
      <c r="BM211" s="16">
        <v>0</v>
      </c>
      <c r="BN211" s="16">
        <v>0</v>
      </c>
      <c r="BO211" s="16">
        <v>0</v>
      </c>
      <c r="BP211" s="20">
        <v>0</v>
      </c>
      <c r="BQ211" s="20">
        <v>0</v>
      </c>
      <c r="BR211" s="20">
        <v>0</v>
      </c>
      <c r="BS211" s="16">
        <v>0</v>
      </c>
      <c r="BT211" s="16">
        <v>0</v>
      </c>
      <c r="BU211" s="16">
        <v>0</v>
      </c>
      <c r="BV211" s="16">
        <v>0</v>
      </c>
      <c r="BW211" s="16">
        <v>0</v>
      </c>
      <c r="BX211" s="16">
        <v>0</v>
      </c>
      <c r="BY211" s="16">
        <v>0</v>
      </c>
      <c r="BZ211" s="16">
        <v>0</v>
      </c>
      <c r="CA211" s="16">
        <v>0</v>
      </c>
      <c r="CB211" s="16">
        <v>0</v>
      </c>
      <c r="CC211" s="16">
        <v>0</v>
      </c>
      <c r="CD211" s="37">
        <v>0</v>
      </c>
    </row>
    <row r="212" spans="1:82" x14ac:dyDescent="0.25">
      <c r="A212" s="36">
        <v>0</v>
      </c>
      <c r="B212" s="16">
        <v>780</v>
      </c>
      <c r="C212" s="53"/>
      <c r="D212" s="18">
        <v>-780</v>
      </c>
      <c r="E212" s="16">
        <v>0</v>
      </c>
      <c r="F212" s="20">
        <v>0</v>
      </c>
      <c r="G212" s="20">
        <v>0</v>
      </c>
      <c r="H212" s="16" t="s">
        <v>869</v>
      </c>
      <c r="I212" s="16" t="s">
        <v>869</v>
      </c>
      <c r="J212" s="16">
        <v>600</v>
      </c>
      <c r="K212" s="16">
        <v>0</v>
      </c>
      <c r="L212" s="16"/>
      <c r="M212" s="20">
        <v>0</v>
      </c>
      <c r="N212" s="20">
        <v>0</v>
      </c>
      <c r="O212" s="16">
        <v>0</v>
      </c>
      <c r="P212" s="16">
        <v>0</v>
      </c>
      <c r="Q212" s="16">
        <v>390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20">
        <v>0</v>
      </c>
      <c r="AA212" s="20">
        <v>0</v>
      </c>
      <c r="AB212" s="20">
        <v>0</v>
      </c>
      <c r="AC212" s="16">
        <v>0</v>
      </c>
      <c r="AD212" s="16">
        <v>0</v>
      </c>
      <c r="AE212" s="16">
        <v>390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20">
        <v>0</v>
      </c>
      <c r="AO212" s="20">
        <v>0</v>
      </c>
      <c r="AP212" s="20">
        <v>0</v>
      </c>
      <c r="AQ212" s="16">
        <v>0</v>
      </c>
      <c r="AR212" s="16">
        <v>0</v>
      </c>
      <c r="AS212" s="16">
        <v>0</v>
      </c>
      <c r="AT212" s="16">
        <v>0</v>
      </c>
      <c r="AU212" s="16">
        <v>0</v>
      </c>
      <c r="AV212" s="16">
        <v>0</v>
      </c>
      <c r="AW212" s="16">
        <v>0</v>
      </c>
      <c r="AX212" s="16">
        <v>0</v>
      </c>
      <c r="AY212" s="16">
        <v>0</v>
      </c>
      <c r="AZ212" s="16">
        <v>0</v>
      </c>
      <c r="BA212" s="16">
        <v>0</v>
      </c>
      <c r="BB212" s="20">
        <v>0</v>
      </c>
      <c r="BC212" s="20">
        <v>0</v>
      </c>
      <c r="BD212" s="20">
        <v>0</v>
      </c>
      <c r="BE212" s="16">
        <v>0</v>
      </c>
      <c r="BF212" s="16">
        <v>0</v>
      </c>
      <c r="BG212" s="16">
        <v>0</v>
      </c>
      <c r="BH212" s="16">
        <v>0</v>
      </c>
      <c r="BI212" s="16">
        <v>0</v>
      </c>
      <c r="BJ212" s="16">
        <v>0</v>
      </c>
      <c r="BK212" s="16">
        <v>0</v>
      </c>
      <c r="BL212" s="16">
        <v>0</v>
      </c>
      <c r="BM212" s="16">
        <v>0</v>
      </c>
      <c r="BN212" s="16">
        <v>0</v>
      </c>
      <c r="BO212" s="16">
        <v>0</v>
      </c>
      <c r="BP212" s="20">
        <v>0</v>
      </c>
      <c r="BQ212" s="20">
        <v>0</v>
      </c>
      <c r="BR212" s="20">
        <v>0</v>
      </c>
      <c r="BS212" s="16">
        <v>0</v>
      </c>
      <c r="BT212" s="16">
        <v>0</v>
      </c>
      <c r="BU212" s="16">
        <v>0</v>
      </c>
      <c r="BV212" s="16">
        <v>0</v>
      </c>
      <c r="BW212" s="16">
        <v>0</v>
      </c>
      <c r="BX212" s="16">
        <v>0</v>
      </c>
      <c r="BY212" s="16">
        <v>0</v>
      </c>
      <c r="BZ212" s="16">
        <v>0</v>
      </c>
      <c r="CA212" s="16">
        <v>0</v>
      </c>
      <c r="CB212" s="16">
        <v>0</v>
      </c>
      <c r="CC212" s="16">
        <v>0</v>
      </c>
      <c r="CD212" s="37">
        <v>0</v>
      </c>
    </row>
    <row r="213" spans="1:82" x14ac:dyDescent="0.25">
      <c r="A213" s="36">
        <v>0</v>
      </c>
      <c r="B213" s="16">
        <v>780</v>
      </c>
      <c r="C213" s="53"/>
      <c r="D213" s="18">
        <v>-780</v>
      </c>
      <c r="E213" s="16">
        <v>0</v>
      </c>
      <c r="F213" s="20">
        <v>0</v>
      </c>
      <c r="G213" s="20">
        <v>0</v>
      </c>
      <c r="H213" s="16" t="s">
        <v>869</v>
      </c>
      <c r="I213" s="16" t="s">
        <v>869</v>
      </c>
      <c r="J213" s="16">
        <v>600</v>
      </c>
      <c r="K213" s="16">
        <v>0</v>
      </c>
      <c r="L213" s="16"/>
      <c r="M213" s="20">
        <v>0</v>
      </c>
      <c r="N213" s="20">
        <v>0</v>
      </c>
      <c r="O213" s="16">
        <v>0</v>
      </c>
      <c r="P213" s="16">
        <v>0</v>
      </c>
      <c r="Q213" s="16">
        <v>390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20">
        <v>0</v>
      </c>
      <c r="AA213" s="20">
        <v>0</v>
      </c>
      <c r="AB213" s="20">
        <v>0</v>
      </c>
      <c r="AC213" s="16">
        <v>0</v>
      </c>
      <c r="AD213" s="16">
        <v>0</v>
      </c>
      <c r="AE213" s="16">
        <v>390</v>
      </c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20">
        <v>0</v>
      </c>
      <c r="AO213" s="20">
        <v>0</v>
      </c>
      <c r="AP213" s="20">
        <v>0</v>
      </c>
      <c r="AQ213" s="16">
        <v>0</v>
      </c>
      <c r="AR213" s="16">
        <v>0</v>
      </c>
      <c r="AS213" s="16">
        <v>0</v>
      </c>
      <c r="AT213" s="16">
        <v>0</v>
      </c>
      <c r="AU213" s="16">
        <v>0</v>
      </c>
      <c r="AV213" s="16">
        <v>0</v>
      </c>
      <c r="AW213" s="16">
        <v>0</v>
      </c>
      <c r="AX213" s="16">
        <v>0</v>
      </c>
      <c r="AY213" s="16">
        <v>0</v>
      </c>
      <c r="AZ213" s="16">
        <v>0</v>
      </c>
      <c r="BA213" s="16">
        <v>0</v>
      </c>
      <c r="BB213" s="20">
        <v>0</v>
      </c>
      <c r="BC213" s="20">
        <v>0</v>
      </c>
      <c r="BD213" s="20">
        <v>0</v>
      </c>
      <c r="BE213" s="16">
        <v>0</v>
      </c>
      <c r="BF213" s="16">
        <v>0</v>
      </c>
      <c r="BG213" s="16">
        <v>0</v>
      </c>
      <c r="BH213" s="16">
        <v>0</v>
      </c>
      <c r="BI213" s="16">
        <v>0</v>
      </c>
      <c r="BJ213" s="16">
        <v>0</v>
      </c>
      <c r="BK213" s="16">
        <v>0</v>
      </c>
      <c r="BL213" s="16">
        <v>0</v>
      </c>
      <c r="BM213" s="16">
        <v>0</v>
      </c>
      <c r="BN213" s="16">
        <v>0</v>
      </c>
      <c r="BO213" s="16">
        <v>0</v>
      </c>
      <c r="BP213" s="20">
        <v>0</v>
      </c>
      <c r="BQ213" s="20">
        <v>0</v>
      </c>
      <c r="BR213" s="20">
        <v>0</v>
      </c>
      <c r="BS213" s="16">
        <v>0</v>
      </c>
      <c r="BT213" s="16">
        <v>0</v>
      </c>
      <c r="BU213" s="16">
        <v>0</v>
      </c>
      <c r="BV213" s="16">
        <v>0</v>
      </c>
      <c r="BW213" s="16">
        <v>0</v>
      </c>
      <c r="BX213" s="16">
        <v>0</v>
      </c>
      <c r="BY213" s="16">
        <v>0</v>
      </c>
      <c r="BZ213" s="16">
        <v>0</v>
      </c>
      <c r="CA213" s="16">
        <v>0</v>
      </c>
      <c r="CB213" s="16">
        <v>0</v>
      </c>
      <c r="CC213" s="16">
        <v>0</v>
      </c>
      <c r="CD213" s="37">
        <v>0</v>
      </c>
    </row>
    <row r="214" spans="1:82" x14ac:dyDescent="0.25">
      <c r="A214" s="36">
        <v>0</v>
      </c>
      <c r="B214" s="16">
        <v>780</v>
      </c>
      <c r="C214" s="53"/>
      <c r="D214" s="18">
        <v>-780</v>
      </c>
      <c r="E214" s="16">
        <v>0</v>
      </c>
      <c r="F214" s="20">
        <v>0</v>
      </c>
      <c r="G214" s="20">
        <v>0</v>
      </c>
      <c r="H214" s="16" t="s">
        <v>869</v>
      </c>
      <c r="I214" s="16" t="s">
        <v>869</v>
      </c>
      <c r="J214" s="16">
        <v>600</v>
      </c>
      <c r="K214" s="16">
        <v>0</v>
      </c>
      <c r="L214" s="16"/>
      <c r="M214" s="20">
        <v>0</v>
      </c>
      <c r="N214" s="20">
        <v>0</v>
      </c>
      <c r="O214" s="16">
        <v>0</v>
      </c>
      <c r="P214" s="16">
        <v>0</v>
      </c>
      <c r="Q214" s="16">
        <v>390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20">
        <v>0</v>
      </c>
      <c r="AA214" s="20">
        <v>0</v>
      </c>
      <c r="AB214" s="20">
        <v>0</v>
      </c>
      <c r="AC214" s="16">
        <v>0</v>
      </c>
      <c r="AD214" s="16">
        <v>0</v>
      </c>
      <c r="AE214" s="16">
        <v>390</v>
      </c>
      <c r="AF214" s="16">
        <v>0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20">
        <v>0</v>
      </c>
      <c r="AO214" s="20">
        <v>0</v>
      </c>
      <c r="AP214" s="20">
        <v>0</v>
      </c>
      <c r="AQ214" s="16">
        <v>0</v>
      </c>
      <c r="AR214" s="16">
        <v>0</v>
      </c>
      <c r="AS214" s="16">
        <v>0</v>
      </c>
      <c r="AT214" s="16">
        <v>0</v>
      </c>
      <c r="AU214" s="16">
        <v>0</v>
      </c>
      <c r="AV214" s="16">
        <v>0</v>
      </c>
      <c r="AW214" s="16">
        <v>0</v>
      </c>
      <c r="AX214" s="16">
        <v>0</v>
      </c>
      <c r="AY214" s="16">
        <v>0</v>
      </c>
      <c r="AZ214" s="16">
        <v>0</v>
      </c>
      <c r="BA214" s="16">
        <v>0</v>
      </c>
      <c r="BB214" s="20">
        <v>0</v>
      </c>
      <c r="BC214" s="20">
        <v>0</v>
      </c>
      <c r="BD214" s="20">
        <v>0</v>
      </c>
      <c r="BE214" s="16">
        <v>0</v>
      </c>
      <c r="BF214" s="16">
        <v>0</v>
      </c>
      <c r="BG214" s="16">
        <v>0</v>
      </c>
      <c r="BH214" s="16">
        <v>0</v>
      </c>
      <c r="BI214" s="16">
        <v>0</v>
      </c>
      <c r="BJ214" s="16">
        <v>0</v>
      </c>
      <c r="BK214" s="16">
        <v>0</v>
      </c>
      <c r="BL214" s="16">
        <v>0</v>
      </c>
      <c r="BM214" s="16">
        <v>0</v>
      </c>
      <c r="BN214" s="16">
        <v>0</v>
      </c>
      <c r="BO214" s="16">
        <v>0</v>
      </c>
      <c r="BP214" s="20">
        <v>0</v>
      </c>
      <c r="BQ214" s="20">
        <v>0</v>
      </c>
      <c r="BR214" s="20">
        <v>0</v>
      </c>
      <c r="BS214" s="16">
        <v>0</v>
      </c>
      <c r="BT214" s="16">
        <v>0</v>
      </c>
      <c r="BU214" s="16">
        <v>0</v>
      </c>
      <c r="BV214" s="16">
        <v>0</v>
      </c>
      <c r="BW214" s="16">
        <v>0</v>
      </c>
      <c r="BX214" s="16">
        <v>0</v>
      </c>
      <c r="BY214" s="16">
        <v>0</v>
      </c>
      <c r="BZ214" s="16">
        <v>0</v>
      </c>
      <c r="CA214" s="16">
        <v>0</v>
      </c>
      <c r="CB214" s="16">
        <v>0</v>
      </c>
      <c r="CC214" s="16">
        <v>0</v>
      </c>
      <c r="CD214" s="37">
        <v>0</v>
      </c>
    </row>
    <row r="215" spans="1:82" x14ac:dyDescent="0.25">
      <c r="A215" s="36">
        <v>0</v>
      </c>
      <c r="B215" s="16">
        <v>780</v>
      </c>
      <c r="C215" s="53"/>
      <c r="D215" s="18">
        <v>-780</v>
      </c>
      <c r="E215" s="16">
        <v>0</v>
      </c>
      <c r="F215" s="20">
        <v>0</v>
      </c>
      <c r="G215" s="20">
        <v>0</v>
      </c>
      <c r="H215" s="16" t="s">
        <v>869</v>
      </c>
      <c r="I215" s="16" t="s">
        <v>869</v>
      </c>
      <c r="J215" s="16">
        <v>600</v>
      </c>
      <c r="K215" s="16">
        <v>0</v>
      </c>
      <c r="L215" s="16"/>
      <c r="M215" s="20">
        <v>0</v>
      </c>
      <c r="N215" s="20">
        <v>0</v>
      </c>
      <c r="O215" s="16">
        <v>0</v>
      </c>
      <c r="P215" s="16">
        <v>0</v>
      </c>
      <c r="Q215" s="16">
        <v>390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20">
        <v>0</v>
      </c>
      <c r="AA215" s="20">
        <v>0</v>
      </c>
      <c r="AB215" s="20">
        <v>0</v>
      </c>
      <c r="AC215" s="16">
        <v>0</v>
      </c>
      <c r="AD215" s="16">
        <v>0</v>
      </c>
      <c r="AE215" s="16">
        <v>390</v>
      </c>
      <c r="AF215" s="16">
        <v>0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16">
        <v>0</v>
      </c>
      <c r="AM215" s="16">
        <v>0</v>
      </c>
      <c r="AN215" s="20">
        <v>0</v>
      </c>
      <c r="AO215" s="20">
        <v>0</v>
      </c>
      <c r="AP215" s="20">
        <v>0</v>
      </c>
      <c r="AQ215" s="16">
        <v>0</v>
      </c>
      <c r="AR215" s="16">
        <v>0</v>
      </c>
      <c r="AS215" s="16">
        <v>0</v>
      </c>
      <c r="AT215" s="16">
        <v>0</v>
      </c>
      <c r="AU215" s="16">
        <v>0</v>
      </c>
      <c r="AV215" s="16">
        <v>0</v>
      </c>
      <c r="AW215" s="16">
        <v>0</v>
      </c>
      <c r="AX215" s="16">
        <v>0</v>
      </c>
      <c r="AY215" s="16">
        <v>0</v>
      </c>
      <c r="AZ215" s="16">
        <v>0</v>
      </c>
      <c r="BA215" s="16">
        <v>0</v>
      </c>
      <c r="BB215" s="20">
        <v>0</v>
      </c>
      <c r="BC215" s="20">
        <v>0</v>
      </c>
      <c r="BD215" s="20">
        <v>0</v>
      </c>
      <c r="BE215" s="16">
        <v>0</v>
      </c>
      <c r="BF215" s="16">
        <v>0</v>
      </c>
      <c r="BG215" s="16">
        <v>0</v>
      </c>
      <c r="BH215" s="16">
        <v>0</v>
      </c>
      <c r="BI215" s="16">
        <v>0</v>
      </c>
      <c r="BJ215" s="16">
        <v>0</v>
      </c>
      <c r="BK215" s="16">
        <v>0</v>
      </c>
      <c r="BL215" s="16">
        <v>0</v>
      </c>
      <c r="BM215" s="16">
        <v>0</v>
      </c>
      <c r="BN215" s="16">
        <v>0</v>
      </c>
      <c r="BO215" s="16">
        <v>0</v>
      </c>
      <c r="BP215" s="20">
        <v>0</v>
      </c>
      <c r="BQ215" s="20">
        <v>0</v>
      </c>
      <c r="BR215" s="20">
        <v>0</v>
      </c>
      <c r="BS215" s="16">
        <v>0</v>
      </c>
      <c r="BT215" s="16">
        <v>0</v>
      </c>
      <c r="BU215" s="16">
        <v>0</v>
      </c>
      <c r="BV215" s="16">
        <v>0</v>
      </c>
      <c r="BW215" s="16">
        <v>0</v>
      </c>
      <c r="BX215" s="16">
        <v>0</v>
      </c>
      <c r="BY215" s="16">
        <v>0</v>
      </c>
      <c r="BZ215" s="16">
        <v>0</v>
      </c>
      <c r="CA215" s="16">
        <v>0</v>
      </c>
      <c r="CB215" s="16">
        <v>0</v>
      </c>
      <c r="CC215" s="16">
        <v>0</v>
      </c>
      <c r="CD215" s="37">
        <v>0</v>
      </c>
    </row>
    <row r="216" spans="1:82" x14ac:dyDescent="0.25">
      <c r="A216" s="36">
        <v>0</v>
      </c>
      <c r="B216" s="16">
        <v>780</v>
      </c>
      <c r="C216" s="53"/>
      <c r="D216" s="18">
        <v>-780</v>
      </c>
      <c r="E216" s="16">
        <v>0</v>
      </c>
      <c r="F216" s="20">
        <v>0</v>
      </c>
      <c r="G216" s="20">
        <v>0</v>
      </c>
      <c r="H216" s="16" t="s">
        <v>869</v>
      </c>
      <c r="I216" s="16" t="s">
        <v>869</v>
      </c>
      <c r="J216" s="16">
        <v>600</v>
      </c>
      <c r="K216" s="16">
        <v>0</v>
      </c>
      <c r="L216" s="16"/>
      <c r="M216" s="20">
        <v>0</v>
      </c>
      <c r="N216" s="20">
        <v>0</v>
      </c>
      <c r="O216" s="16">
        <v>0</v>
      </c>
      <c r="P216" s="16">
        <v>0</v>
      </c>
      <c r="Q216" s="16">
        <v>390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20">
        <v>0</v>
      </c>
      <c r="AA216" s="20">
        <v>0</v>
      </c>
      <c r="AB216" s="20">
        <v>0</v>
      </c>
      <c r="AC216" s="16">
        <v>0</v>
      </c>
      <c r="AD216" s="16">
        <v>0</v>
      </c>
      <c r="AE216" s="16">
        <v>390</v>
      </c>
      <c r="AF216" s="16">
        <v>0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20">
        <v>0</v>
      </c>
      <c r="AO216" s="20">
        <v>0</v>
      </c>
      <c r="AP216" s="20">
        <v>0</v>
      </c>
      <c r="AQ216" s="16">
        <v>0</v>
      </c>
      <c r="AR216" s="16">
        <v>0</v>
      </c>
      <c r="AS216" s="16">
        <v>0</v>
      </c>
      <c r="AT216" s="16">
        <v>0</v>
      </c>
      <c r="AU216" s="16">
        <v>0</v>
      </c>
      <c r="AV216" s="16">
        <v>0</v>
      </c>
      <c r="AW216" s="16">
        <v>0</v>
      </c>
      <c r="AX216" s="16">
        <v>0</v>
      </c>
      <c r="AY216" s="16">
        <v>0</v>
      </c>
      <c r="AZ216" s="16">
        <v>0</v>
      </c>
      <c r="BA216" s="16">
        <v>0</v>
      </c>
      <c r="BB216" s="20">
        <v>0</v>
      </c>
      <c r="BC216" s="20">
        <v>0</v>
      </c>
      <c r="BD216" s="20">
        <v>0</v>
      </c>
      <c r="BE216" s="16">
        <v>0</v>
      </c>
      <c r="BF216" s="16">
        <v>0</v>
      </c>
      <c r="BG216" s="16">
        <v>0</v>
      </c>
      <c r="BH216" s="16">
        <v>0</v>
      </c>
      <c r="BI216" s="16">
        <v>0</v>
      </c>
      <c r="BJ216" s="16">
        <v>0</v>
      </c>
      <c r="BK216" s="16">
        <v>0</v>
      </c>
      <c r="BL216" s="16">
        <v>0</v>
      </c>
      <c r="BM216" s="16">
        <v>0</v>
      </c>
      <c r="BN216" s="16">
        <v>0</v>
      </c>
      <c r="BO216" s="16">
        <v>0</v>
      </c>
      <c r="BP216" s="20">
        <v>0</v>
      </c>
      <c r="BQ216" s="20">
        <v>0</v>
      </c>
      <c r="BR216" s="20">
        <v>0</v>
      </c>
      <c r="BS216" s="16">
        <v>0</v>
      </c>
      <c r="BT216" s="16">
        <v>0</v>
      </c>
      <c r="BU216" s="16">
        <v>0</v>
      </c>
      <c r="BV216" s="16">
        <v>0</v>
      </c>
      <c r="BW216" s="16">
        <v>0</v>
      </c>
      <c r="BX216" s="16">
        <v>0</v>
      </c>
      <c r="BY216" s="16">
        <v>0</v>
      </c>
      <c r="BZ216" s="16">
        <v>0</v>
      </c>
      <c r="CA216" s="16">
        <v>0</v>
      </c>
      <c r="CB216" s="16">
        <v>0</v>
      </c>
      <c r="CC216" s="16">
        <v>0</v>
      </c>
      <c r="CD216" s="37">
        <v>0</v>
      </c>
    </row>
    <row r="217" spans="1:82" x14ac:dyDescent="0.25">
      <c r="A217" s="36">
        <v>0</v>
      </c>
      <c r="B217" s="16">
        <v>780</v>
      </c>
      <c r="C217" s="53"/>
      <c r="D217" s="18">
        <v>-780</v>
      </c>
      <c r="E217" s="16">
        <v>0</v>
      </c>
      <c r="F217" s="20">
        <v>0</v>
      </c>
      <c r="G217" s="20">
        <v>0</v>
      </c>
      <c r="H217" s="16" t="s">
        <v>869</v>
      </c>
      <c r="I217" s="16" t="s">
        <v>869</v>
      </c>
      <c r="J217" s="16">
        <v>600</v>
      </c>
      <c r="K217" s="16">
        <v>0</v>
      </c>
      <c r="L217" s="16"/>
      <c r="M217" s="20">
        <v>0</v>
      </c>
      <c r="N217" s="20">
        <v>0</v>
      </c>
      <c r="O217" s="16">
        <v>0</v>
      </c>
      <c r="P217" s="16">
        <v>0</v>
      </c>
      <c r="Q217" s="16">
        <v>390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20">
        <v>0</v>
      </c>
      <c r="AA217" s="20">
        <v>0</v>
      </c>
      <c r="AB217" s="20">
        <v>0</v>
      </c>
      <c r="AC217" s="16">
        <v>0</v>
      </c>
      <c r="AD217" s="16">
        <v>0</v>
      </c>
      <c r="AE217" s="16">
        <v>390</v>
      </c>
      <c r="AF217" s="16">
        <v>0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20">
        <v>0</v>
      </c>
      <c r="AO217" s="20">
        <v>0</v>
      </c>
      <c r="AP217" s="20">
        <v>0</v>
      </c>
      <c r="AQ217" s="16">
        <v>0</v>
      </c>
      <c r="AR217" s="16">
        <v>0</v>
      </c>
      <c r="AS217" s="16">
        <v>0</v>
      </c>
      <c r="AT217" s="16">
        <v>0</v>
      </c>
      <c r="AU217" s="16">
        <v>0</v>
      </c>
      <c r="AV217" s="16">
        <v>0</v>
      </c>
      <c r="AW217" s="16">
        <v>0</v>
      </c>
      <c r="AX217" s="16">
        <v>0</v>
      </c>
      <c r="AY217" s="16">
        <v>0</v>
      </c>
      <c r="AZ217" s="16">
        <v>0</v>
      </c>
      <c r="BA217" s="16">
        <v>0</v>
      </c>
      <c r="BB217" s="20">
        <v>0</v>
      </c>
      <c r="BC217" s="20">
        <v>0</v>
      </c>
      <c r="BD217" s="20">
        <v>0</v>
      </c>
      <c r="BE217" s="16">
        <v>0</v>
      </c>
      <c r="BF217" s="16">
        <v>0</v>
      </c>
      <c r="BG217" s="16">
        <v>0</v>
      </c>
      <c r="BH217" s="16">
        <v>0</v>
      </c>
      <c r="BI217" s="16">
        <v>0</v>
      </c>
      <c r="BJ217" s="16">
        <v>0</v>
      </c>
      <c r="BK217" s="16">
        <v>0</v>
      </c>
      <c r="BL217" s="16">
        <v>0</v>
      </c>
      <c r="BM217" s="16">
        <v>0</v>
      </c>
      <c r="BN217" s="16">
        <v>0</v>
      </c>
      <c r="BO217" s="16">
        <v>0</v>
      </c>
      <c r="BP217" s="20">
        <v>0</v>
      </c>
      <c r="BQ217" s="20">
        <v>0</v>
      </c>
      <c r="BR217" s="20">
        <v>0</v>
      </c>
      <c r="BS217" s="16">
        <v>0</v>
      </c>
      <c r="BT217" s="16">
        <v>0</v>
      </c>
      <c r="BU217" s="16">
        <v>0</v>
      </c>
      <c r="BV217" s="16">
        <v>0</v>
      </c>
      <c r="BW217" s="16">
        <v>0</v>
      </c>
      <c r="BX217" s="16">
        <v>0</v>
      </c>
      <c r="BY217" s="16">
        <v>0</v>
      </c>
      <c r="BZ217" s="16">
        <v>0</v>
      </c>
      <c r="CA217" s="16">
        <v>0</v>
      </c>
      <c r="CB217" s="16">
        <v>0</v>
      </c>
      <c r="CC217" s="16">
        <v>0</v>
      </c>
      <c r="CD217" s="37">
        <v>0</v>
      </c>
    </row>
    <row r="218" spans="1:82" x14ac:dyDescent="0.25">
      <c r="A218" s="36">
        <v>0</v>
      </c>
      <c r="B218" s="16">
        <v>780</v>
      </c>
      <c r="C218" s="53"/>
      <c r="D218" s="18">
        <v>-780</v>
      </c>
      <c r="E218" s="16">
        <v>0</v>
      </c>
      <c r="F218" s="20">
        <v>0</v>
      </c>
      <c r="G218" s="20">
        <v>0</v>
      </c>
      <c r="H218" s="16" t="s">
        <v>869</v>
      </c>
      <c r="I218" s="16" t="s">
        <v>869</v>
      </c>
      <c r="J218" s="16">
        <v>600</v>
      </c>
      <c r="K218" s="16">
        <v>0</v>
      </c>
      <c r="L218" s="16"/>
      <c r="M218" s="20">
        <v>0</v>
      </c>
      <c r="N218" s="20">
        <v>0</v>
      </c>
      <c r="O218" s="16">
        <v>0</v>
      </c>
      <c r="P218" s="16">
        <v>0</v>
      </c>
      <c r="Q218" s="16">
        <v>390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20">
        <v>0</v>
      </c>
      <c r="AA218" s="20">
        <v>0</v>
      </c>
      <c r="AB218" s="20">
        <v>0</v>
      </c>
      <c r="AC218" s="16">
        <v>0</v>
      </c>
      <c r="AD218" s="16">
        <v>0</v>
      </c>
      <c r="AE218" s="16">
        <v>390</v>
      </c>
      <c r="AF218" s="16">
        <v>0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16">
        <v>0</v>
      </c>
      <c r="AM218" s="16">
        <v>0</v>
      </c>
      <c r="AN218" s="20">
        <v>0</v>
      </c>
      <c r="AO218" s="20">
        <v>0</v>
      </c>
      <c r="AP218" s="20">
        <v>0</v>
      </c>
      <c r="AQ218" s="16">
        <v>0</v>
      </c>
      <c r="AR218" s="16">
        <v>0</v>
      </c>
      <c r="AS218" s="16">
        <v>0</v>
      </c>
      <c r="AT218" s="16">
        <v>0</v>
      </c>
      <c r="AU218" s="16">
        <v>0</v>
      </c>
      <c r="AV218" s="16">
        <v>0</v>
      </c>
      <c r="AW218" s="16">
        <v>0</v>
      </c>
      <c r="AX218" s="16">
        <v>0</v>
      </c>
      <c r="AY218" s="16">
        <v>0</v>
      </c>
      <c r="AZ218" s="16">
        <v>0</v>
      </c>
      <c r="BA218" s="16">
        <v>0</v>
      </c>
      <c r="BB218" s="20">
        <v>0</v>
      </c>
      <c r="BC218" s="20">
        <v>0</v>
      </c>
      <c r="BD218" s="20">
        <v>0</v>
      </c>
      <c r="BE218" s="16">
        <v>0</v>
      </c>
      <c r="BF218" s="16">
        <v>0</v>
      </c>
      <c r="BG218" s="16">
        <v>0</v>
      </c>
      <c r="BH218" s="16">
        <v>0</v>
      </c>
      <c r="BI218" s="16">
        <v>0</v>
      </c>
      <c r="BJ218" s="16">
        <v>0</v>
      </c>
      <c r="BK218" s="16">
        <v>0</v>
      </c>
      <c r="BL218" s="16">
        <v>0</v>
      </c>
      <c r="BM218" s="16">
        <v>0</v>
      </c>
      <c r="BN218" s="16">
        <v>0</v>
      </c>
      <c r="BO218" s="16">
        <v>0</v>
      </c>
      <c r="BP218" s="20">
        <v>0</v>
      </c>
      <c r="BQ218" s="20">
        <v>0</v>
      </c>
      <c r="BR218" s="20">
        <v>0</v>
      </c>
      <c r="BS218" s="16">
        <v>0</v>
      </c>
      <c r="BT218" s="16">
        <v>0</v>
      </c>
      <c r="BU218" s="16">
        <v>0</v>
      </c>
      <c r="BV218" s="16">
        <v>0</v>
      </c>
      <c r="BW218" s="16">
        <v>0</v>
      </c>
      <c r="BX218" s="16">
        <v>0</v>
      </c>
      <c r="BY218" s="16">
        <v>0</v>
      </c>
      <c r="BZ218" s="16">
        <v>0</v>
      </c>
      <c r="CA218" s="16">
        <v>0</v>
      </c>
      <c r="CB218" s="16">
        <v>0</v>
      </c>
      <c r="CC218" s="16">
        <v>0</v>
      </c>
      <c r="CD218" s="37">
        <v>0</v>
      </c>
    </row>
    <row r="219" spans="1:82" x14ac:dyDescent="0.25">
      <c r="A219" s="36">
        <v>0</v>
      </c>
      <c r="B219" s="16">
        <v>780</v>
      </c>
      <c r="C219" s="53"/>
      <c r="D219" s="18">
        <v>-780</v>
      </c>
      <c r="E219" s="16">
        <v>0</v>
      </c>
      <c r="F219" s="20">
        <v>0</v>
      </c>
      <c r="G219" s="20">
        <v>0</v>
      </c>
      <c r="H219" s="16" t="s">
        <v>869</v>
      </c>
      <c r="I219" s="16" t="s">
        <v>869</v>
      </c>
      <c r="J219" s="16">
        <v>600</v>
      </c>
      <c r="K219" s="16">
        <v>0</v>
      </c>
      <c r="L219" s="16"/>
      <c r="M219" s="20">
        <v>0</v>
      </c>
      <c r="N219" s="20">
        <v>0</v>
      </c>
      <c r="O219" s="16">
        <v>0</v>
      </c>
      <c r="P219" s="16">
        <v>0</v>
      </c>
      <c r="Q219" s="16">
        <v>390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20">
        <v>0</v>
      </c>
      <c r="AA219" s="20">
        <v>0</v>
      </c>
      <c r="AB219" s="20">
        <v>0</v>
      </c>
      <c r="AC219" s="16">
        <v>0</v>
      </c>
      <c r="AD219" s="16">
        <v>0</v>
      </c>
      <c r="AE219" s="16">
        <v>390</v>
      </c>
      <c r="AF219" s="16">
        <v>0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16">
        <v>0</v>
      </c>
      <c r="AM219" s="16">
        <v>0</v>
      </c>
      <c r="AN219" s="20">
        <v>0</v>
      </c>
      <c r="AO219" s="20">
        <v>0</v>
      </c>
      <c r="AP219" s="20">
        <v>0</v>
      </c>
      <c r="AQ219" s="16">
        <v>0</v>
      </c>
      <c r="AR219" s="16">
        <v>0</v>
      </c>
      <c r="AS219" s="16">
        <v>0</v>
      </c>
      <c r="AT219" s="16">
        <v>0</v>
      </c>
      <c r="AU219" s="16">
        <v>0</v>
      </c>
      <c r="AV219" s="16">
        <v>0</v>
      </c>
      <c r="AW219" s="16">
        <v>0</v>
      </c>
      <c r="AX219" s="16">
        <v>0</v>
      </c>
      <c r="AY219" s="16">
        <v>0</v>
      </c>
      <c r="AZ219" s="16">
        <v>0</v>
      </c>
      <c r="BA219" s="16">
        <v>0</v>
      </c>
      <c r="BB219" s="20">
        <v>0</v>
      </c>
      <c r="BC219" s="20">
        <v>0</v>
      </c>
      <c r="BD219" s="20">
        <v>0</v>
      </c>
      <c r="BE219" s="16">
        <v>0</v>
      </c>
      <c r="BF219" s="16">
        <v>0</v>
      </c>
      <c r="BG219" s="16">
        <v>0</v>
      </c>
      <c r="BH219" s="16">
        <v>0</v>
      </c>
      <c r="BI219" s="16">
        <v>0</v>
      </c>
      <c r="BJ219" s="16">
        <v>0</v>
      </c>
      <c r="BK219" s="16">
        <v>0</v>
      </c>
      <c r="BL219" s="16">
        <v>0</v>
      </c>
      <c r="BM219" s="16">
        <v>0</v>
      </c>
      <c r="BN219" s="16">
        <v>0</v>
      </c>
      <c r="BO219" s="16">
        <v>0</v>
      </c>
      <c r="BP219" s="20">
        <v>0</v>
      </c>
      <c r="BQ219" s="20">
        <v>0</v>
      </c>
      <c r="BR219" s="20">
        <v>0</v>
      </c>
      <c r="BS219" s="16">
        <v>0</v>
      </c>
      <c r="BT219" s="16">
        <v>0</v>
      </c>
      <c r="BU219" s="16">
        <v>0</v>
      </c>
      <c r="BV219" s="16">
        <v>0</v>
      </c>
      <c r="BW219" s="16">
        <v>0</v>
      </c>
      <c r="BX219" s="16">
        <v>0</v>
      </c>
      <c r="BY219" s="16">
        <v>0</v>
      </c>
      <c r="BZ219" s="16">
        <v>0</v>
      </c>
      <c r="CA219" s="16">
        <v>0</v>
      </c>
      <c r="CB219" s="16">
        <v>0</v>
      </c>
      <c r="CC219" s="16">
        <v>0</v>
      </c>
      <c r="CD219" s="37">
        <v>0</v>
      </c>
    </row>
    <row r="220" spans="1:82" x14ac:dyDescent="0.25">
      <c r="A220" s="36">
        <v>0</v>
      </c>
      <c r="B220" s="16">
        <v>780</v>
      </c>
      <c r="C220" s="53"/>
      <c r="D220" s="18">
        <v>-780</v>
      </c>
      <c r="E220" s="16">
        <v>0</v>
      </c>
      <c r="F220" s="20">
        <v>0</v>
      </c>
      <c r="G220" s="20">
        <v>0</v>
      </c>
      <c r="H220" s="16" t="s">
        <v>869</v>
      </c>
      <c r="I220" s="16" t="s">
        <v>869</v>
      </c>
      <c r="J220" s="16">
        <v>600</v>
      </c>
      <c r="K220" s="16">
        <v>0</v>
      </c>
      <c r="L220" s="16"/>
      <c r="M220" s="20">
        <v>0</v>
      </c>
      <c r="N220" s="20">
        <v>0</v>
      </c>
      <c r="O220" s="16">
        <v>0</v>
      </c>
      <c r="P220" s="16">
        <v>0</v>
      </c>
      <c r="Q220" s="16">
        <v>390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20">
        <v>0</v>
      </c>
      <c r="AA220" s="20">
        <v>0</v>
      </c>
      <c r="AB220" s="20">
        <v>0</v>
      </c>
      <c r="AC220" s="16">
        <v>0</v>
      </c>
      <c r="AD220" s="16">
        <v>0</v>
      </c>
      <c r="AE220" s="16">
        <v>390</v>
      </c>
      <c r="AF220" s="16">
        <v>0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20">
        <v>0</v>
      </c>
      <c r="AO220" s="20">
        <v>0</v>
      </c>
      <c r="AP220" s="20">
        <v>0</v>
      </c>
      <c r="AQ220" s="16">
        <v>0</v>
      </c>
      <c r="AR220" s="16">
        <v>0</v>
      </c>
      <c r="AS220" s="16">
        <v>0</v>
      </c>
      <c r="AT220" s="16">
        <v>0</v>
      </c>
      <c r="AU220" s="16">
        <v>0</v>
      </c>
      <c r="AV220" s="16">
        <v>0</v>
      </c>
      <c r="AW220" s="16">
        <v>0</v>
      </c>
      <c r="AX220" s="16">
        <v>0</v>
      </c>
      <c r="AY220" s="16">
        <v>0</v>
      </c>
      <c r="AZ220" s="16">
        <v>0</v>
      </c>
      <c r="BA220" s="16">
        <v>0</v>
      </c>
      <c r="BB220" s="20">
        <v>0</v>
      </c>
      <c r="BC220" s="20">
        <v>0</v>
      </c>
      <c r="BD220" s="20">
        <v>0</v>
      </c>
      <c r="BE220" s="16">
        <v>0</v>
      </c>
      <c r="BF220" s="16">
        <v>0</v>
      </c>
      <c r="BG220" s="16">
        <v>0</v>
      </c>
      <c r="BH220" s="16">
        <v>0</v>
      </c>
      <c r="BI220" s="16">
        <v>0</v>
      </c>
      <c r="BJ220" s="16">
        <v>0</v>
      </c>
      <c r="BK220" s="16">
        <v>0</v>
      </c>
      <c r="BL220" s="16">
        <v>0</v>
      </c>
      <c r="BM220" s="16">
        <v>0</v>
      </c>
      <c r="BN220" s="16">
        <v>0</v>
      </c>
      <c r="BO220" s="16">
        <v>0</v>
      </c>
      <c r="BP220" s="20">
        <v>0</v>
      </c>
      <c r="BQ220" s="20">
        <v>0</v>
      </c>
      <c r="BR220" s="20">
        <v>0</v>
      </c>
      <c r="BS220" s="16">
        <v>0</v>
      </c>
      <c r="BT220" s="16">
        <v>0</v>
      </c>
      <c r="BU220" s="16">
        <v>0</v>
      </c>
      <c r="BV220" s="16">
        <v>0</v>
      </c>
      <c r="BW220" s="16">
        <v>0</v>
      </c>
      <c r="BX220" s="16">
        <v>0</v>
      </c>
      <c r="BY220" s="16">
        <v>0</v>
      </c>
      <c r="BZ220" s="16">
        <v>0</v>
      </c>
      <c r="CA220" s="16">
        <v>0</v>
      </c>
      <c r="CB220" s="16">
        <v>0</v>
      </c>
      <c r="CC220" s="16">
        <v>0</v>
      </c>
      <c r="CD220" s="37">
        <v>0</v>
      </c>
    </row>
    <row r="221" spans="1:82" ht="15.75" thickBot="1" x14ac:dyDescent="0.3">
      <c r="A221" s="40">
        <v>0</v>
      </c>
      <c r="B221" s="41">
        <v>780</v>
      </c>
      <c r="C221" s="55"/>
      <c r="D221" s="42">
        <v>-780</v>
      </c>
      <c r="E221" s="41">
        <v>0</v>
      </c>
      <c r="F221" s="43">
        <v>0</v>
      </c>
      <c r="G221" s="43">
        <v>0</v>
      </c>
      <c r="H221" s="41" t="s">
        <v>869</v>
      </c>
      <c r="I221" s="41" t="s">
        <v>869</v>
      </c>
      <c r="J221" s="41">
        <v>600</v>
      </c>
      <c r="K221" s="41">
        <v>0</v>
      </c>
      <c r="L221" s="41"/>
      <c r="M221" s="43">
        <v>0</v>
      </c>
      <c r="N221" s="43">
        <v>0</v>
      </c>
      <c r="O221" s="41">
        <v>0</v>
      </c>
      <c r="P221" s="41">
        <v>0</v>
      </c>
      <c r="Q221" s="41">
        <v>390</v>
      </c>
      <c r="R221" s="41">
        <v>0</v>
      </c>
      <c r="S221" s="41">
        <v>0</v>
      </c>
      <c r="T221" s="41">
        <v>0</v>
      </c>
      <c r="U221" s="41">
        <v>0</v>
      </c>
      <c r="V221" s="41">
        <v>0</v>
      </c>
      <c r="W221" s="41">
        <v>0</v>
      </c>
      <c r="X221" s="41">
        <v>0</v>
      </c>
      <c r="Y221" s="41">
        <v>0</v>
      </c>
      <c r="Z221" s="43">
        <v>0</v>
      </c>
      <c r="AA221" s="43">
        <v>0</v>
      </c>
      <c r="AB221" s="43">
        <v>0</v>
      </c>
      <c r="AC221" s="41">
        <v>0</v>
      </c>
      <c r="AD221" s="41">
        <v>0</v>
      </c>
      <c r="AE221" s="41">
        <v>390</v>
      </c>
      <c r="AF221" s="41">
        <v>0</v>
      </c>
      <c r="AG221" s="41">
        <v>0</v>
      </c>
      <c r="AH221" s="41">
        <v>0</v>
      </c>
      <c r="AI221" s="41">
        <v>0</v>
      </c>
      <c r="AJ221" s="41">
        <v>0</v>
      </c>
      <c r="AK221" s="41">
        <v>0</v>
      </c>
      <c r="AL221" s="41">
        <v>0</v>
      </c>
      <c r="AM221" s="41">
        <v>0</v>
      </c>
      <c r="AN221" s="43">
        <v>0</v>
      </c>
      <c r="AO221" s="43">
        <v>0</v>
      </c>
      <c r="AP221" s="43">
        <v>0</v>
      </c>
      <c r="AQ221" s="41">
        <v>0</v>
      </c>
      <c r="AR221" s="41">
        <v>0</v>
      </c>
      <c r="AS221" s="41">
        <v>0</v>
      </c>
      <c r="AT221" s="41">
        <v>0</v>
      </c>
      <c r="AU221" s="41">
        <v>0</v>
      </c>
      <c r="AV221" s="41">
        <v>0</v>
      </c>
      <c r="AW221" s="41">
        <v>0</v>
      </c>
      <c r="AX221" s="41">
        <v>0</v>
      </c>
      <c r="AY221" s="41">
        <v>0</v>
      </c>
      <c r="AZ221" s="41">
        <v>0</v>
      </c>
      <c r="BA221" s="41">
        <v>0</v>
      </c>
      <c r="BB221" s="43">
        <v>0</v>
      </c>
      <c r="BC221" s="43">
        <v>0</v>
      </c>
      <c r="BD221" s="43">
        <v>0</v>
      </c>
      <c r="BE221" s="41">
        <v>0</v>
      </c>
      <c r="BF221" s="41">
        <v>0</v>
      </c>
      <c r="BG221" s="41">
        <v>0</v>
      </c>
      <c r="BH221" s="41">
        <v>0</v>
      </c>
      <c r="BI221" s="41">
        <v>0</v>
      </c>
      <c r="BJ221" s="41">
        <v>0</v>
      </c>
      <c r="BK221" s="41">
        <v>0</v>
      </c>
      <c r="BL221" s="41">
        <v>0</v>
      </c>
      <c r="BM221" s="41">
        <v>0</v>
      </c>
      <c r="BN221" s="41">
        <v>0</v>
      </c>
      <c r="BO221" s="41">
        <v>0</v>
      </c>
      <c r="BP221" s="43">
        <v>0</v>
      </c>
      <c r="BQ221" s="43">
        <v>0</v>
      </c>
      <c r="BR221" s="43">
        <v>0</v>
      </c>
      <c r="BS221" s="41">
        <v>0</v>
      </c>
      <c r="BT221" s="41">
        <v>0</v>
      </c>
      <c r="BU221" s="41">
        <v>0</v>
      </c>
      <c r="BV221" s="41">
        <v>0</v>
      </c>
      <c r="BW221" s="41">
        <v>0</v>
      </c>
      <c r="BX221" s="41">
        <v>0</v>
      </c>
      <c r="BY221" s="41">
        <v>0</v>
      </c>
      <c r="BZ221" s="41">
        <v>0</v>
      </c>
      <c r="CA221" s="41">
        <v>0</v>
      </c>
      <c r="CB221" s="41">
        <v>0</v>
      </c>
      <c r="CC221" s="41">
        <v>0</v>
      </c>
      <c r="CD221" s="44">
        <v>0</v>
      </c>
    </row>
    <row r="223" spans="1:82" x14ac:dyDescent="0.25">
      <c r="A223" s="4" t="s">
        <v>71</v>
      </c>
      <c r="B223" s="4">
        <f>COUNTIF(O2:BT221,"rent")</f>
        <v>52</v>
      </c>
      <c r="L223" s="26">
        <f>SUM(L2:L221)</f>
        <v>92100</v>
      </c>
    </row>
  </sheetData>
  <pageMargins left="0.19685039370078741" right="0.19685039370078741" top="0.39370078740157483" bottom="0.39370078740157483" header="0.19685039370078741" footer="0.19685039370078741"/>
  <pageSetup paperSize="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21.5. 2019</vt:lpstr>
      <vt:lpstr>28.5. 2019</vt:lpstr>
      <vt:lpstr>3.6.2019</vt:lpstr>
      <vt:lpstr>CSV Import</vt:lpstr>
      <vt:lpstr>Přihlášky_Prehled</vt:lpstr>
      <vt:lpstr>Kalkulace</vt:lpstr>
    </vt:vector>
  </TitlesOfParts>
  <Company>Chemopetrol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Tojnar</dc:creator>
  <cp:lastModifiedBy>Uživatel systému Windows</cp:lastModifiedBy>
  <cp:lastPrinted>2019-05-21T09:20:10Z</cp:lastPrinted>
  <dcterms:created xsi:type="dcterms:W3CDTF">2009-04-29T12:14:48Z</dcterms:created>
  <dcterms:modified xsi:type="dcterms:W3CDTF">2019-06-04T19:52:42Z</dcterms:modified>
</cp:coreProperties>
</file>